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220" yWindow="0" windowWidth="24840" windowHeight="14240" tabRatio="784"/>
  </bookViews>
  <sheets>
    <sheet name="Series Leaderboard" sheetId="1" r:id="rId1"/>
    <sheet name="Social Leaderboard" sheetId="4" r:id="rId2"/>
    <sheet name="Racing_21July" sheetId="9" r:id="rId3"/>
    <sheet name="Social_21July" sheetId="10" r:id="rId4"/>
    <sheet name="Racing_30June" sheetId="8" r:id="rId5"/>
    <sheet name="Social_30June" sheetId="7" r:id="rId6"/>
    <sheet name="Racing_9June" sheetId="5" r:id="rId7"/>
    <sheet name="Social_9June" sheetId="6" r:id="rId8"/>
    <sheet name="Racing_19May" sheetId="2" r:id="rId9"/>
    <sheet name="Social_19May" sheetId="3" r:id="rId10"/>
  </sheets>
  <definedNames>
    <definedName name="_xlnm._FilterDatabase" localSheetId="0" hidden="1">'Series Leaderboard'!$D$1:$M$1</definedName>
    <definedName name="_xlnm._FilterDatabase" localSheetId="1" hidden="1">'Social Leaderboard'!$D$1:$M$1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4" l="1"/>
  <c r="F17" i="4"/>
  <c r="F2" i="1"/>
  <c r="F19" i="1"/>
  <c r="F22" i="1"/>
  <c r="F25" i="1"/>
  <c r="F24" i="1"/>
  <c r="F15" i="1"/>
  <c r="F23" i="1"/>
  <c r="F18" i="1"/>
  <c r="F14" i="1"/>
  <c r="F13" i="1"/>
  <c r="F10" i="1"/>
  <c r="F24" i="4"/>
  <c r="F5" i="4"/>
  <c r="F20" i="4"/>
  <c r="F7" i="4"/>
  <c r="F12" i="4"/>
  <c r="F23" i="4"/>
  <c r="F8" i="4"/>
  <c r="F22" i="4"/>
  <c r="F19" i="4"/>
  <c r="F18" i="4"/>
  <c r="F16" i="4"/>
  <c r="F15" i="4"/>
  <c r="F3" i="4"/>
  <c r="F14" i="4"/>
  <c r="F13" i="4"/>
  <c r="F4" i="4"/>
  <c r="F11" i="4"/>
  <c r="F6" i="4"/>
  <c r="F10" i="4"/>
  <c r="F9" i="4"/>
  <c r="F2" i="4"/>
  <c r="B3" i="1"/>
  <c r="F21" i="1"/>
  <c r="F17" i="1"/>
  <c r="F3" i="1"/>
  <c r="F12" i="1"/>
  <c r="F4" i="1"/>
  <c r="C30" i="4"/>
  <c r="B30" i="4"/>
  <c r="C29" i="4"/>
  <c r="B29" i="4"/>
  <c r="C28" i="4"/>
  <c r="B28" i="4"/>
  <c r="C27" i="4"/>
  <c r="B27" i="4"/>
  <c r="C26" i="4"/>
  <c r="B26" i="4"/>
  <c r="C25" i="4"/>
  <c r="B25" i="4"/>
  <c r="C24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C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30" i="1"/>
  <c r="C29" i="1"/>
  <c r="C28" i="1"/>
  <c r="C27" i="1"/>
  <c r="C26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B30" i="1"/>
  <c r="B29" i="1"/>
  <c r="B28" i="1"/>
  <c r="B27" i="1"/>
  <c r="B26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F20" i="1"/>
  <c r="F16" i="1"/>
  <c r="F8" i="1"/>
  <c r="F9" i="1"/>
  <c r="F5" i="1"/>
  <c r="F11" i="1"/>
  <c r="F6" i="1"/>
  <c r="F7" i="1"/>
</calcChain>
</file>

<file path=xl/sharedStrings.xml><?xml version="1.0" encoding="utf-8"?>
<sst xmlns="http://schemas.openxmlformats.org/spreadsheetml/2006/main" count="504" uniqueCount="71">
  <si>
    <t>Placing</t>
  </si>
  <si>
    <t>Name</t>
  </si>
  <si>
    <t>Gender</t>
  </si>
  <si>
    <t>Total Points</t>
  </si>
  <si>
    <t>Nic Lamond</t>
  </si>
  <si>
    <t>Ryan Lenferna</t>
  </si>
  <si>
    <t>Nils Hansen</t>
  </si>
  <si>
    <t>Charl Neethling</t>
  </si>
  <si>
    <t>Dawid Kerschbaumer</t>
  </si>
  <si>
    <t>Alastair Sellick</t>
  </si>
  <si>
    <t>Nicola Walker</t>
  </si>
  <si>
    <t>Vaughan Van Eeden</t>
  </si>
  <si>
    <t>Troy Squires</t>
  </si>
  <si>
    <t>M</t>
  </si>
  <si>
    <t>F</t>
  </si>
  <si>
    <t>Overall</t>
  </si>
  <si>
    <t>Bib</t>
  </si>
  <si>
    <t>Division</t>
  </si>
  <si>
    <t>Race Time</t>
  </si>
  <si>
    <t>Laps</t>
  </si>
  <si>
    <t>DNF</t>
  </si>
  <si>
    <t>Points</t>
  </si>
  <si>
    <t>CAT MB</t>
  </si>
  <si>
    <t>CX</t>
  </si>
  <si>
    <t>MTB</t>
  </si>
  <si>
    <t>Matt Gillett</t>
  </si>
  <si>
    <t>CAT MC</t>
  </si>
  <si>
    <t>Justin Feurer</t>
  </si>
  <si>
    <t>Simon Cahill</t>
  </si>
  <si>
    <t>Martin Behm</t>
  </si>
  <si>
    <t>Richard Dunn</t>
  </si>
  <si>
    <t>Fred Creswell</t>
  </si>
  <si>
    <t>Martin Poole</t>
  </si>
  <si>
    <t>Heather Cresswell</t>
  </si>
  <si>
    <t>CAT WB</t>
  </si>
  <si>
    <t>Placing Men</t>
  </si>
  <si>
    <t>Placing Women</t>
  </si>
  <si>
    <t>Category</t>
  </si>
  <si>
    <t>Brett Chilcott</t>
  </si>
  <si>
    <t>CAT MA</t>
  </si>
  <si>
    <t>Justin Chesterton</t>
  </si>
  <si>
    <t>Jean de Villiers</t>
  </si>
  <si>
    <t>Raoul de Jongh</t>
  </si>
  <si>
    <t>Thomas Van Vlaanderen</t>
  </si>
  <si>
    <t>Marc Perel</t>
  </si>
  <si>
    <t>Dominic Malan</t>
  </si>
  <si>
    <t>CAT MD</t>
  </si>
  <si>
    <t>Yaseen Enos</t>
  </si>
  <si>
    <t>Mary Quinn</t>
  </si>
  <si>
    <t>CAT WC</t>
  </si>
  <si>
    <t>Jamie  Hatton</t>
  </si>
  <si>
    <t>Derek Mansvelt</t>
  </si>
  <si>
    <t>Shahied Bux</t>
  </si>
  <si>
    <t>Warren Wilkinson</t>
  </si>
  <si>
    <t>Nicky Mansvelt</t>
  </si>
  <si>
    <t>Jonathan Visser</t>
  </si>
  <si>
    <t>Anton Noffke</t>
  </si>
  <si>
    <t>Mark Gray</t>
  </si>
  <si>
    <t>Cathy Spargo</t>
  </si>
  <si>
    <t>Andrew Walsh</t>
  </si>
  <si>
    <t>Joel Schaefer</t>
  </si>
  <si>
    <t>Michael Sutton</t>
  </si>
  <si>
    <t>Charles Keey</t>
  </si>
  <si>
    <t>Mark van Rensburg</t>
  </si>
  <si>
    <t>Greg Lawson</t>
  </si>
  <si>
    <t>Sindile Mavundla</t>
  </si>
  <si>
    <t>Zynn Grondien</t>
  </si>
  <si>
    <t>Oli Munnik</t>
  </si>
  <si>
    <t>Sean Stephenson</t>
  </si>
  <si>
    <t>Samuel Courts</t>
  </si>
  <si>
    <t>Stephen 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</si>
</sst>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ace #&quot;#"/>
    <numFmt numFmtId="165" formatCode="hh:mm:ss;@"/>
    <numFmt numFmtId="166" formatCode="&quot;Lap &quot;##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/>
    <xf numFmtId="0" fontId="4" fillId="2" borderId="0" xfId="0" applyFont="1" applyFill="1" applyAlignment="1" applyProtection="1">
      <alignment horizontal="left" vertical="center" indent="1"/>
      <protection locked="0"/>
    </xf>
    <xf numFmtId="165" fontId="4" fillId="2" borderId="0" xfId="0" applyNumberFormat="1" applyFont="1" applyFill="1" applyAlignment="1" applyProtection="1">
      <alignment horizontal="left" vertical="center" indent="1"/>
      <protection locked="0"/>
    </xf>
    <xf numFmtId="1" fontId="4" fillId="2" borderId="0" xfId="0" applyNumberFormat="1" applyFont="1" applyFill="1" applyAlignment="1" applyProtection="1">
      <alignment horizontal="left" vertical="center" indent="1"/>
      <protection locked="0"/>
    </xf>
    <xf numFmtId="166" fontId="4" fillId="2" borderId="0" xfId="0" applyNumberFormat="1" applyFont="1" applyFill="1" applyAlignment="1" applyProtection="1">
      <alignment horizontal="left" vertical="center" indent="2"/>
      <protection locked="0"/>
    </xf>
    <xf numFmtId="166" fontId="4" fillId="2" borderId="0" xfId="0" applyNumberFormat="1" applyFont="1" applyFill="1" applyAlignment="1">
      <alignment horizontal="left" indent="2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5" fontId="0" fillId="0" borderId="1" xfId="0" applyNumberFormat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5" fontId="0" fillId="0" borderId="0" xfId="0" applyNumberFormat="1" applyBorder="1"/>
  </cellXfs>
  <cellStyles count="1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Normal" xfId="0" builtinId="0"/>
  </cellStyles>
  <dxfs count="86"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b/>
        <i val="0"/>
        <color theme="7" tint="-0.499984740745262"/>
      </font>
      <fill>
        <patternFill patternType="solid">
          <fgColor indexed="64"/>
          <bgColor theme="7" tint="0.79998168889431442"/>
        </patternFill>
      </fill>
    </dxf>
    <dxf>
      <font>
        <b/>
        <i val="0"/>
        <color theme="1" tint="0.14996795556505021"/>
      </font>
      <fill>
        <patternFill patternType="solid">
          <fgColor indexed="64"/>
          <bgColor theme="2"/>
        </patternFill>
      </fill>
    </dxf>
    <dxf>
      <font>
        <b/>
        <i val="0"/>
        <color theme="5" tint="-0.499984740745262"/>
      </font>
      <fill>
        <patternFill patternType="solid">
          <fgColor indexed="64"/>
          <bgColor theme="5" tint="0.79998168889431442"/>
        </patternFill>
      </fill>
    </dxf>
    <dxf>
      <font>
        <b/>
        <i val="0"/>
        <color theme="7" tint="-0.499984740745262"/>
      </font>
      <fill>
        <patternFill patternType="solid">
          <fgColor indexed="64"/>
          <bgColor theme="7" tint="0.79998168889431442"/>
        </patternFill>
      </fill>
    </dxf>
    <dxf>
      <font>
        <b/>
        <i val="0"/>
        <color theme="1" tint="0.14996795556505021"/>
      </font>
      <fill>
        <patternFill patternType="solid">
          <fgColor indexed="64"/>
          <bgColor theme="2"/>
        </patternFill>
      </fill>
    </dxf>
    <dxf>
      <font>
        <b/>
        <i val="0"/>
        <color theme="5" tint="-0.499984740745262"/>
      </font>
      <fill>
        <patternFill patternType="solid">
          <fgColor indexed="64"/>
          <bgColor theme="5" tint="0.79998168889431442"/>
        </patternFill>
      </fill>
    </dxf>
    <dxf>
      <font>
        <b val="0"/>
        <i val="0"/>
        <u val="none"/>
        <color theme="3"/>
      </font>
      <fill>
        <patternFill patternType="none">
          <fgColor indexed="64"/>
          <bgColor auto="1"/>
        </patternFill>
      </fill>
    </dxf>
    <dxf>
      <font>
        <b val="0"/>
        <i val="0"/>
        <color rgb="FFFC0280"/>
      </font>
      <fill>
        <patternFill patternType="none">
          <fgColor indexed="64"/>
          <bgColor auto="1"/>
        </patternFill>
      </fill>
    </dxf>
    <dxf>
      <font>
        <b val="0"/>
        <i val="0"/>
        <u val="none"/>
        <color theme="3"/>
      </font>
      <fill>
        <patternFill patternType="none">
          <fgColor indexed="64"/>
          <bgColor auto="1"/>
        </patternFill>
      </fill>
    </dxf>
    <dxf>
      <font>
        <b val="0"/>
        <i val="0"/>
        <color rgb="FFFC0280"/>
      </font>
      <fill>
        <patternFill patternType="none">
          <fgColor indexed="64"/>
          <bgColor auto="1"/>
        </patternFill>
      </fill>
    </dxf>
    <dxf>
      <font>
        <b val="0"/>
        <i val="0"/>
        <u val="none"/>
        <color theme="3"/>
      </font>
      <fill>
        <patternFill patternType="none">
          <fgColor indexed="64"/>
          <bgColor auto="1"/>
        </patternFill>
      </fill>
    </dxf>
    <dxf>
      <font>
        <b val="0"/>
        <i val="0"/>
        <color rgb="FFFC0280"/>
      </font>
      <fill>
        <patternFill patternType="none">
          <fgColor indexed="64"/>
          <bgColor auto="1"/>
        </patternFill>
      </fill>
    </dxf>
    <dxf>
      <font>
        <b val="0"/>
        <i val="0"/>
        <u val="none"/>
        <color theme="3"/>
      </font>
      <fill>
        <patternFill patternType="none">
          <fgColor indexed="64"/>
          <bgColor auto="1"/>
        </patternFill>
      </fill>
    </dxf>
    <dxf>
      <font>
        <b val="0"/>
        <i val="0"/>
        <color rgb="FFFC0280"/>
      </font>
      <fill>
        <patternFill patternType="none">
          <fgColor indexed="64"/>
          <bgColor auto="1"/>
        </patternFill>
      </fill>
    </dxf>
    <dxf>
      <font>
        <b val="0"/>
        <i val="0"/>
        <u val="none"/>
        <color theme="3"/>
      </font>
      <fill>
        <patternFill patternType="none">
          <fgColor indexed="64"/>
          <bgColor auto="1"/>
        </patternFill>
      </fill>
    </dxf>
    <dxf>
      <font>
        <b val="0"/>
        <i val="0"/>
        <color rgb="FFFC0280"/>
      </font>
      <fill>
        <patternFill patternType="none">
          <fgColor indexed="64"/>
          <bgColor auto="1"/>
        </patternFill>
      </fill>
    </dxf>
    <dxf>
      <font>
        <b val="0"/>
        <i val="0"/>
        <u val="none"/>
        <color theme="3"/>
      </font>
      <fill>
        <patternFill patternType="none">
          <fgColor indexed="64"/>
          <bgColor auto="1"/>
        </patternFill>
      </fill>
    </dxf>
    <dxf>
      <font>
        <b val="0"/>
        <i val="0"/>
        <color rgb="FFFC0280"/>
      </font>
      <fill>
        <patternFill patternType="none">
          <fgColor indexed="64"/>
          <bgColor auto="1"/>
        </patternFill>
      </fill>
    </dxf>
    <dxf>
      <font>
        <b val="0"/>
        <i val="0"/>
        <u val="none"/>
        <color theme="3"/>
      </font>
      <fill>
        <patternFill patternType="none">
          <fgColor indexed="64"/>
          <bgColor auto="1"/>
        </patternFill>
      </fill>
    </dxf>
    <dxf>
      <font>
        <b val="0"/>
        <i val="0"/>
        <color rgb="FFFC0280"/>
      </font>
      <fill>
        <patternFill patternType="none">
          <fgColor indexed="64"/>
          <bgColor auto="1"/>
        </patternFill>
      </fill>
    </dxf>
    <dxf>
      <font>
        <b val="0"/>
        <i val="0"/>
        <u val="none"/>
        <color theme="3"/>
      </font>
      <fill>
        <patternFill patternType="none">
          <fgColor indexed="64"/>
          <bgColor auto="1"/>
        </patternFill>
      </fill>
    </dxf>
    <dxf>
      <font>
        <b val="0"/>
        <i val="0"/>
        <color rgb="FFFC0280"/>
      </font>
      <fill>
        <patternFill patternType="none">
          <fgColor indexed="64"/>
          <bgColor auto="1"/>
        </patternFill>
      </fill>
    </dxf>
    <dxf>
      <font>
        <b val="0"/>
        <i val="0"/>
        <u val="none"/>
        <color theme="3"/>
      </font>
      <fill>
        <patternFill patternType="none">
          <fgColor indexed="64"/>
          <bgColor auto="1"/>
        </patternFill>
      </fill>
    </dxf>
    <dxf>
      <font>
        <b val="0"/>
        <i val="0"/>
        <color rgb="FFFC0280"/>
      </font>
      <fill>
        <patternFill patternType="none">
          <fgColor indexed="64"/>
          <bgColor auto="1"/>
        </patternFill>
      </fill>
    </dxf>
    <dxf>
      <font>
        <b val="0"/>
        <i val="0"/>
        <u val="none"/>
        <color theme="3"/>
      </font>
      <fill>
        <patternFill patternType="none">
          <fgColor indexed="64"/>
          <bgColor auto="1"/>
        </patternFill>
      </fill>
    </dxf>
    <dxf>
      <font>
        <b val="0"/>
        <i val="0"/>
        <color rgb="FFFC0280"/>
      </font>
      <fill>
        <patternFill patternType="none">
          <fgColor indexed="64"/>
          <bgColor auto="1"/>
        </patternFill>
      </fill>
    </dxf>
    <dxf>
      <font>
        <b val="0"/>
        <i val="0"/>
        <u val="none"/>
        <color theme="3"/>
      </font>
      <fill>
        <patternFill patternType="none">
          <fgColor indexed="64"/>
          <bgColor auto="1"/>
        </patternFill>
      </fill>
    </dxf>
    <dxf>
      <font>
        <b val="0"/>
        <i val="0"/>
        <color rgb="FFFC0280"/>
      </font>
      <fill>
        <patternFill patternType="none">
          <fgColor indexed="64"/>
          <bgColor auto="1"/>
        </patternFill>
      </fill>
    </dxf>
    <dxf>
      <font>
        <b val="0"/>
        <i val="0"/>
        <u val="none"/>
        <color theme="3"/>
      </font>
      <fill>
        <patternFill patternType="none">
          <fgColor indexed="64"/>
          <bgColor auto="1"/>
        </patternFill>
      </fill>
    </dxf>
    <dxf>
      <font>
        <b val="0"/>
        <i val="0"/>
        <color rgb="FFFC0280"/>
      </font>
      <fill>
        <patternFill patternType="none">
          <fgColor indexed="64"/>
          <bgColor auto="1"/>
        </patternFill>
      </fill>
    </dxf>
    <dxf>
      <font>
        <b val="0"/>
        <i val="0"/>
        <u val="none"/>
        <color theme="3"/>
      </font>
      <fill>
        <patternFill patternType="none">
          <fgColor indexed="64"/>
          <bgColor auto="1"/>
        </patternFill>
      </fill>
    </dxf>
    <dxf>
      <font>
        <b val="0"/>
        <i val="0"/>
        <color rgb="FFFC028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b/>
        <i val="0"/>
        <color theme="7" tint="-0.499984740745262"/>
      </font>
      <fill>
        <patternFill patternType="solid">
          <fgColor indexed="64"/>
          <bgColor theme="7" tint="0.79998168889431442"/>
        </patternFill>
      </fill>
    </dxf>
    <dxf>
      <font>
        <b/>
        <i val="0"/>
        <color theme="1" tint="0.14996795556505021"/>
      </font>
      <fill>
        <patternFill patternType="solid">
          <fgColor indexed="64"/>
          <bgColor theme="2"/>
        </patternFill>
      </fill>
    </dxf>
    <dxf>
      <font>
        <b/>
        <i val="0"/>
        <color theme="5" tint="-0.499984740745262"/>
      </font>
      <fill>
        <patternFill patternType="solid">
          <fgColor indexed="64"/>
          <bgColor theme="5" tint="0.79998168889431442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b/>
        <i val="0"/>
        <color theme="7" tint="-0.499984740745262"/>
      </font>
      <fill>
        <patternFill patternType="solid">
          <fgColor indexed="64"/>
          <bgColor theme="7" tint="0.79998168889431442"/>
        </patternFill>
      </fill>
    </dxf>
    <dxf>
      <font>
        <b/>
        <i val="0"/>
        <color theme="1" tint="0.14996795556505021"/>
      </font>
      <fill>
        <patternFill patternType="solid">
          <fgColor indexed="64"/>
          <bgColor theme="2"/>
        </patternFill>
      </fill>
    </dxf>
    <dxf>
      <font>
        <b/>
        <i val="0"/>
        <color theme="5" tint="-0.499984740745262"/>
      </font>
      <fill>
        <patternFill patternType="solid">
          <fgColor indexed="64"/>
          <bgColor theme="5" tint="0.79998168889431442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b/>
        <i val="0"/>
        <color theme="7" tint="-0.499984740745262"/>
      </font>
      <fill>
        <patternFill patternType="solid">
          <fgColor indexed="64"/>
          <bgColor theme="7" tint="0.79998168889431442"/>
        </patternFill>
      </fill>
    </dxf>
    <dxf>
      <font>
        <b/>
        <i val="0"/>
        <color theme="1" tint="0.14996795556505021"/>
      </font>
      <fill>
        <patternFill patternType="solid">
          <fgColor indexed="64"/>
          <bgColor theme="2"/>
        </patternFill>
      </fill>
    </dxf>
    <dxf>
      <font>
        <b/>
        <i val="0"/>
        <color theme="5" tint="-0.499984740745262"/>
      </font>
      <fill>
        <patternFill patternType="solid">
          <fgColor indexed="64"/>
          <bgColor theme="5" tint="0.79998168889431442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b/>
        <i val="0"/>
        <color theme="7" tint="-0.499984740745262"/>
      </font>
      <fill>
        <patternFill patternType="solid">
          <fgColor indexed="64"/>
          <bgColor theme="7" tint="0.79998168889431442"/>
        </patternFill>
      </fill>
    </dxf>
    <dxf>
      <font>
        <b/>
        <i val="0"/>
        <color theme="1" tint="0.14996795556505021"/>
      </font>
      <fill>
        <patternFill patternType="solid">
          <fgColor indexed="64"/>
          <bgColor theme="2"/>
        </patternFill>
      </fill>
    </dxf>
    <dxf>
      <font>
        <b/>
        <i val="0"/>
        <color theme="5" tint="-0.499984740745262"/>
      </font>
      <fill>
        <patternFill patternType="solid">
          <fgColor indexed="64"/>
          <bgColor theme="5" tint="0.79998168889431442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b/>
        <i val="0"/>
        <color theme="7" tint="-0.499984740745262"/>
      </font>
      <fill>
        <patternFill patternType="solid">
          <fgColor indexed="64"/>
          <bgColor theme="7" tint="0.79998168889431442"/>
        </patternFill>
      </fill>
    </dxf>
    <dxf>
      <font>
        <b/>
        <i val="0"/>
        <color theme="1" tint="0.14996795556505021"/>
      </font>
      <fill>
        <patternFill patternType="solid">
          <fgColor indexed="64"/>
          <bgColor theme="2"/>
        </patternFill>
      </fill>
    </dxf>
    <dxf>
      <font>
        <b/>
        <i val="0"/>
        <color theme="5" tint="-0.499984740745262"/>
      </font>
      <fill>
        <patternFill patternType="solid">
          <fgColor indexed="64"/>
          <bgColor theme="5" tint="0.79998168889431442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b/>
        <i val="0"/>
        <color theme="7" tint="-0.499984740745262"/>
      </font>
      <fill>
        <patternFill patternType="solid">
          <fgColor indexed="64"/>
          <bgColor theme="7" tint="0.79998168889431442"/>
        </patternFill>
      </fill>
    </dxf>
    <dxf>
      <font>
        <b/>
        <i val="0"/>
        <color theme="1" tint="0.14996795556505021"/>
      </font>
      <fill>
        <patternFill patternType="solid">
          <fgColor indexed="64"/>
          <bgColor theme="2"/>
        </patternFill>
      </fill>
    </dxf>
    <dxf>
      <font>
        <b/>
        <i val="0"/>
        <color theme="5" tint="-0.499984740745262"/>
      </font>
      <fill>
        <patternFill patternType="solid">
          <fgColor indexed="64"/>
          <bgColor theme="5" tint="0.79998168889431442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b/>
        <i val="0"/>
        <color theme="7" tint="-0.499984740745262"/>
      </font>
      <fill>
        <patternFill patternType="solid">
          <fgColor indexed="64"/>
          <bgColor theme="7" tint="0.79998168889431442"/>
        </patternFill>
      </fill>
    </dxf>
    <dxf>
      <font>
        <b/>
        <i val="0"/>
        <color theme="1" tint="0.14996795556505021"/>
      </font>
      <fill>
        <patternFill patternType="solid">
          <fgColor indexed="64"/>
          <bgColor theme="2"/>
        </patternFill>
      </fill>
    </dxf>
    <dxf>
      <font>
        <b/>
        <i val="0"/>
        <color theme="5" tint="-0.499984740745262"/>
      </font>
      <fill>
        <patternFill patternType="solid">
          <fgColor indexed="64"/>
          <bgColor theme="5" tint="0.79998168889431442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b/>
        <i val="0"/>
        <color theme="7" tint="-0.499984740745262"/>
      </font>
      <fill>
        <patternFill patternType="solid">
          <fgColor indexed="64"/>
          <bgColor theme="7" tint="0.79998168889431442"/>
        </patternFill>
      </fill>
    </dxf>
    <dxf>
      <font>
        <b/>
        <i val="0"/>
        <color theme="1" tint="0.14996795556505021"/>
      </font>
      <fill>
        <patternFill patternType="solid">
          <fgColor indexed="64"/>
          <bgColor theme="2"/>
        </patternFill>
      </fill>
    </dxf>
    <dxf>
      <font>
        <b/>
        <i val="0"/>
        <color theme="5" tint="-0.499984740745262"/>
      </font>
      <fill>
        <patternFill patternType="solid">
          <fgColor indexed="64"/>
          <bgColor theme="5" tint="0.79998168889431442"/>
        </patternFill>
      </fill>
    </dxf>
    <dxf>
      <font>
        <b val="0"/>
        <i val="0"/>
        <u val="none"/>
        <color theme="3"/>
      </font>
      <fill>
        <patternFill patternType="none">
          <fgColor indexed="64"/>
          <bgColor auto="1"/>
        </patternFill>
      </fill>
    </dxf>
    <dxf>
      <font>
        <b val="0"/>
        <i val="0"/>
        <color rgb="FFFC0280"/>
      </font>
      <fill>
        <patternFill patternType="none">
          <fgColor indexed="64"/>
          <bgColor auto="1"/>
        </patternFill>
      </fill>
    </dxf>
    <dxf>
      <font>
        <b val="0"/>
        <i val="0"/>
        <u val="none"/>
        <color theme="3"/>
      </font>
      <fill>
        <patternFill patternType="none">
          <fgColor indexed="64"/>
          <bgColor auto="1"/>
        </patternFill>
      </fill>
    </dxf>
    <dxf>
      <font>
        <b val="0"/>
        <i val="0"/>
        <color rgb="FFFC0280"/>
      </font>
      <fill>
        <patternFill patternType="none">
          <fgColor indexed="64"/>
          <bgColor auto="1"/>
        </patternFill>
      </fill>
    </dxf>
    <dxf>
      <font>
        <b val="0"/>
        <i val="0"/>
        <u val="none"/>
        <color theme="3"/>
      </font>
      <fill>
        <patternFill patternType="none">
          <fgColor indexed="64"/>
          <bgColor auto="1"/>
        </patternFill>
      </fill>
    </dxf>
    <dxf>
      <font>
        <b val="0"/>
        <i val="0"/>
        <color rgb="FFFC0280"/>
      </font>
      <fill>
        <patternFill patternType="none">
          <fgColor indexed="64"/>
          <bgColor auto="1"/>
        </patternFill>
      </fill>
    </dxf>
    <dxf>
      <font>
        <b val="0"/>
        <i val="0"/>
        <u val="none"/>
        <color theme="3"/>
      </font>
      <fill>
        <patternFill patternType="none">
          <fgColor indexed="64"/>
          <bgColor auto="1"/>
        </patternFill>
      </fill>
    </dxf>
    <dxf>
      <font>
        <b val="0"/>
        <i val="0"/>
        <color rgb="FFFC0280"/>
      </font>
      <fill>
        <patternFill patternType="none">
          <fgColor indexed="64"/>
          <bgColor auto="1"/>
        </patternFill>
      </fill>
    </dxf>
    <dxf>
      <font>
        <b val="0"/>
        <i val="0"/>
        <u val="none"/>
        <color theme="3"/>
      </font>
      <fill>
        <patternFill patternType="none">
          <fgColor indexed="64"/>
          <bgColor auto="1"/>
        </patternFill>
      </fill>
    </dxf>
    <dxf>
      <font>
        <b val="0"/>
        <i val="0"/>
        <color rgb="FFFC0280"/>
      </font>
      <fill>
        <patternFill patternType="none">
          <fgColor indexed="64"/>
          <bgColor auto="1"/>
        </patternFill>
      </fill>
    </dxf>
    <dxf>
      <font>
        <b val="0"/>
        <i val="0"/>
        <u val="none"/>
        <color theme="3"/>
      </font>
      <fill>
        <patternFill patternType="none">
          <fgColor indexed="64"/>
          <bgColor auto="1"/>
        </patternFill>
      </fill>
    </dxf>
    <dxf>
      <font>
        <b val="0"/>
        <i val="0"/>
        <color rgb="FFFC028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b/>
        <i val="0"/>
        <color theme="7" tint="-0.499984740745262"/>
      </font>
      <fill>
        <patternFill patternType="solid">
          <fgColor indexed="64"/>
          <bgColor theme="7" tint="0.79998168889431442"/>
        </patternFill>
      </fill>
    </dxf>
    <dxf>
      <font>
        <b/>
        <i val="0"/>
        <color theme="1" tint="0.14996795556505021"/>
      </font>
      <fill>
        <patternFill patternType="solid">
          <fgColor indexed="64"/>
          <bgColor theme="2"/>
        </patternFill>
      </fill>
    </dxf>
    <dxf>
      <font>
        <b/>
        <i val="0"/>
        <color theme="5" tint="-0.499984740745262"/>
      </font>
      <fill>
        <patternFill patternType="solid">
          <fgColor indexed="64"/>
          <bgColor theme="5" tint="0.79998168889431442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b/>
        <i val="0"/>
        <color theme="7" tint="-0.499984740745262"/>
      </font>
      <fill>
        <patternFill patternType="solid">
          <fgColor indexed="64"/>
          <bgColor theme="7" tint="0.79998168889431442"/>
        </patternFill>
      </fill>
    </dxf>
    <dxf>
      <font>
        <b/>
        <i val="0"/>
        <color theme="1" tint="0.14996795556505021"/>
      </font>
      <fill>
        <patternFill patternType="solid">
          <fgColor indexed="64"/>
          <bgColor theme="2"/>
        </patternFill>
      </fill>
    </dxf>
    <dxf>
      <font>
        <b/>
        <i val="0"/>
        <color theme="5" tint="-0.499984740745262"/>
      </font>
      <fill>
        <patternFill patternType="solid">
          <fgColor indexed="64"/>
          <bgColor theme="5" tint="0.7999816888943144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  <pageSetUpPr fitToPage="1"/>
  </sheetPr>
  <dimension ref="A1:M30"/>
  <sheetViews>
    <sheetView showGridLines="0" tabSelected="1" workbookViewId="0">
      <pane xSplit="3" ySplit="1" topLeftCell="D2" activePane="bottomRight" state="frozen"/>
      <selection pane="topRight" activeCell="B1" sqref="B1"/>
      <selection pane="bottomLeft" activeCell="A2" sqref="A2"/>
      <selection pane="bottomRight" activeCell="F3" sqref="F3"/>
    </sheetView>
  </sheetViews>
  <sheetFormatPr baseColWidth="10" defaultColWidth="11.1640625" defaultRowHeight="15" x14ac:dyDescent="0"/>
  <cols>
    <col min="1" max="2" width="11.1640625" style="2"/>
    <col min="3" max="3" width="14" style="2" bestFit="1" customWidth="1"/>
    <col min="4" max="4" width="18.5" bestFit="1" customWidth="1"/>
    <col min="5" max="5" width="12.6640625" style="2" bestFit="1" customWidth="1"/>
    <col min="6" max="6" width="16.1640625" style="2" bestFit="1" customWidth="1"/>
    <col min="7" max="13" width="13" style="2" bestFit="1" customWidth="1"/>
  </cols>
  <sheetData>
    <row r="1" spans="1:13" s="1" customFormat="1">
      <c r="A1" s="3" t="s">
        <v>15</v>
      </c>
      <c r="B1" s="3" t="s">
        <v>35</v>
      </c>
      <c r="C1" s="3" t="s">
        <v>36</v>
      </c>
      <c r="D1" s="3" t="s">
        <v>1</v>
      </c>
      <c r="E1" s="3" t="s">
        <v>2</v>
      </c>
      <c r="F1" s="3" t="s">
        <v>3</v>
      </c>
      <c r="G1" s="4">
        <v>1</v>
      </c>
      <c r="H1" s="4">
        <v>2</v>
      </c>
      <c r="I1" s="4">
        <v>3</v>
      </c>
      <c r="J1" s="4">
        <v>4</v>
      </c>
      <c r="K1" s="4">
        <v>5</v>
      </c>
      <c r="L1" s="4">
        <v>6</v>
      </c>
      <c r="M1" s="4">
        <v>7</v>
      </c>
    </row>
    <row r="2" spans="1:13">
      <c r="A2" s="2">
        <v>1</v>
      </c>
      <c r="B2" s="2">
        <v>1</v>
      </c>
      <c r="C2" s="2">
        <f>IF(E2="F",1,"")</f>
        <v>1</v>
      </c>
      <c r="D2" t="s">
        <v>10</v>
      </c>
      <c r="E2" s="2" t="s">
        <v>14</v>
      </c>
      <c r="F2" s="2">
        <f>SUM(G2:M2)</f>
        <v>60</v>
      </c>
      <c r="G2" s="2">
        <v>20</v>
      </c>
      <c r="H2" s="2">
        <v>20</v>
      </c>
      <c r="J2" s="2">
        <v>20</v>
      </c>
    </row>
    <row r="3" spans="1:13">
      <c r="A3" s="2">
        <v>2</v>
      </c>
      <c r="B3" s="2">
        <f>IF(E2="F",1,IF(E3="M",MAX(B$2:B2)+1,""))</f>
        <v>1</v>
      </c>
      <c r="C3" s="2" t="str">
        <f>IF(E3="F",IF(MAX(C$2:C2)&gt;0,MAX(C$2:C2)+1,1),"")</f>
        <v/>
      </c>
      <c r="D3" t="s">
        <v>41</v>
      </c>
      <c r="E3" s="2" t="s">
        <v>13</v>
      </c>
      <c r="F3" s="2">
        <f>SUM(G3:M3)</f>
        <v>48</v>
      </c>
      <c r="G3" s="2">
        <v>0</v>
      </c>
      <c r="H3" s="2">
        <v>12</v>
      </c>
      <c r="I3" s="2">
        <v>18</v>
      </c>
      <c r="J3" s="2">
        <v>18</v>
      </c>
    </row>
    <row r="4" spans="1:13">
      <c r="A4" s="2">
        <v>3</v>
      </c>
      <c r="B4" s="2">
        <f>IF(E4="M",MAX(B$2:B3)+1,"")</f>
        <v>2</v>
      </c>
      <c r="C4" s="2" t="str">
        <f>IF(E4="F",IF(MAX(C$2:C3)&gt;0,MAX(C$2:C3)+1,1),"")</f>
        <v/>
      </c>
      <c r="D4" t="s">
        <v>38</v>
      </c>
      <c r="E4" s="2" t="s">
        <v>13</v>
      </c>
      <c r="F4" s="2">
        <f>SUM(G4:M4)</f>
        <v>40</v>
      </c>
      <c r="G4" s="2">
        <v>0</v>
      </c>
      <c r="H4" s="2">
        <v>20</v>
      </c>
      <c r="J4" s="2">
        <v>20</v>
      </c>
    </row>
    <row r="5" spans="1:13">
      <c r="A5" s="2">
        <v>4</v>
      </c>
      <c r="B5" s="2">
        <f>IF(E5="M",MAX(B$2:B4)+1,"")</f>
        <v>3</v>
      </c>
      <c r="C5" s="2" t="str">
        <f>IF(E5="F",IF(MAX(C$2:C4)&gt;0,MAX(C$2:C4)+1,1),"")</f>
        <v/>
      </c>
      <c r="D5" t="s">
        <v>7</v>
      </c>
      <c r="E5" s="2" t="s">
        <v>13</v>
      </c>
      <c r="F5" s="2">
        <f>SUM(G5:M5)</f>
        <v>38</v>
      </c>
      <c r="G5" s="2">
        <v>14</v>
      </c>
      <c r="H5" s="2">
        <v>8</v>
      </c>
      <c r="I5" s="2">
        <v>16</v>
      </c>
    </row>
    <row r="6" spans="1:13">
      <c r="A6" s="2">
        <v>5</v>
      </c>
      <c r="B6" s="2">
        <f>IF(E6="M",MAX(B$2:B5)+1,"")</f>
        <v>4</v>
      </c>
      <c r="C6" s="2" t="str">
        <f>IF(E6="F",IF(MAX(C$2:C5)&gt;0,MAX(C$2:C5)+1,1),"")</f>
        <v/>
      </c>
      <c r="D6" t="s">
        <v>5</v>
      </c>
      <c r="E6" s="2" t="s">
        <v>13</v>
      </c>
      <c r="F6" s="2">
        <f>SUM(G6:M6)</f>
        <v>36</v>
      </c>
      <c r="G6" s="2">
        <v>18</v>
      </c>
      <c r="H6" s="2">
        <v>18</v>
      </c>
    </row>
    <row r="7" spans="1:13">
      <c r="A7" s="2">
        <v>6</v>
      </c>
      <c r="B7" s="2">
        <f>IF(E7="M",MAX(B$2:B6)+1,"")</f>
        <v>5</v>
      </c>
      <c r="C7" s="2" t="str">
        <f>IF(E7="F",IF(MAX(C$2:C6)&gt;0,MAX(C$2:C6)+1,1),"")</f>
        <v/>
      </c>
      <c r="D7" t="s">
        <v>4</v>
      </c>
      <c r="E7" s="2" t="s">
        <v>13</v>
      </c>
      <c r="F7" s="2">
        <f>SUM(G7:M7)</f>
        <v>34</v>
      </c>
      <c r="G7" s="2">
        <v>20</v>
      </c>
      <c r="H7" s="2">
        <v>14</v>
      </c>
    </row>
    <row r="8" spans="1:13">
      <c r="A8" s="2">
        <v>7</v>
      </c>
      <c r="B8" s="2">
        <f>IF(E8="M",MAX(B$2:B7)+1,"")</f>
        <v>6</v>
      </c>
      <c r="C8" s="2" t="str">
        <f>IF(E8="F",IF(MAX(C$2:C7)&gt;0,MAX(C$2:C7)+1,1),"")</f>
        <v/>
      </c>
      <c r="D8" t="s">
        <v>9</v>
      </c>
      <c r="E8" s="2" t="s">
        <v>13</v>
      </c>
      <c r="F8" s="2">
        <f>SUM(G8:M8)</f>
        <v>32</v>
      </c>
      <c r="G8" s="2">
        <v>10</v>
      </c>
      <c r="H8" s="2">
        <v>0</v>
      </c>
      <c r="I8" s="2">
        <v>8</v>
      </c>
      <c r="J8" s="2">
        <v>14</v>
      </c>
    </row>
    <row r="9" spans="1:13">
      <c r="A9" s="2">
        <v>8</v>
      </c>
      <c r="B9" s="2">
        <f>IF(E9="M",MAX(B$2:B8)+1,"")</f>
        <v>7</v>
      </c>
      <c r="C9" s="2" t="str">
        <f>IF(E9="F",IF(MAX(C$2:C8)&gt;0,MAX(C$2:C8)+1,1),"")</f>
        <v/>
      </c>
      <c r="D9" t="s">
        <v>8</v>
      </c>
      <c r="E9" s="2" t="s">
        <v>13</v>
      </c>
      <c r="F9" s="2">
        <f>SUM(G9:M9)</f>
        <v>28</v>
      </c>
      <c r="G9" s="2">
        <v>12</v>
      </c>
      <c r="H9" s="2">
        <v>0</v>
      </c>
      <c r="J9" s="2">
        <v>16</v>
      </c>
    </row>
    <row r="10" spans="1:13">
      <c r="A10" s="2">
        <v>9</v>
      </c>
      <c r="B10" s="2">
        <f>IF(E10="M",MAX(B$2:B9)+1,"")</f>
        <v>8</v>
      </c>
      <c r="C10" s="2" t="str">
        <f>IF(E10="F",IF(MAX(C$2:C9)&gt;0,MAX(C$2:C9)+1,1),"")</f>
        <v/>
      </c>
      <c r="D10" t="s">
        <v>67</v>
      </c>
      <c r="E10" s="2" t="s">
        <v>13</v>
      </c>
      <c r="F10" s="2">
        <f>SUM(G10:M10)</f>
        <v>20</v>
      </c>
      <c r="I10" s="2">
        <v>20</v>
      </c>
    </row>
    <row r="11" spans="1:13">
      <c r="A11" s="2">
        <v>10</v>
      </c>
      <c r="B11" s="2">
        <f>IF(E11="M",MAX(B$2:B10)+1,"")</f>
        <v>9</v>
      </c>
      <c r="C11" s="2" t="str">
        <f>IF(E11="F",IF(MAX(C$2:C10)&gt;0,MAX(C$2:C10)+1,1),"")</f>
        <v/>
      </c>
      <c r="D11" t="s">
        <v>6</v>
      </c>
      <c r="E11" s="2" t="s">
        <v>13</v>
      </c>
      <c r="F11" s="2">
        <f>SUM(G11:M11)</f>
        <v>16</v>
      </c>
      <c r="G11" s="2">
        <v>16</v>
      </c>
      <c r="H11" s="2">
        <v>0</v>
      </c>
    </row>
    <row r="12" spans="1:13">
      <c r="A12" s="2">
        <v>11</v>
      </c>
      <c r="B12" s="2">
        <f>IF(E12="M",MAX(B$2:B11)+1,"")</f>
        <v>10</v>
      </c>
      <c r="C12" s="2" t="str">
        <f>IF(E12="F",IF(MAX(C$2:C11)&gt;0,MAX(C$2:C11)+1,1),"")</f>
        <v/>
      </c>
      <c r="D12" t="s">
        <v>40</v>
      </c>
      <c r="E12" s="2" t="s">
        <v>13</v>
      </c>
      <c r="F12" s="2">
        <f>SUM(G12:M12)</f>
        <v>16</v>
      </c>
      <c r="G12" s="2">
        <v>0</v>
      </c>
      <c r="H12" s="2">
        <v>16</v>
      </c>
    </row>
    <row r="13" spans="1:13">
      <c r="A13" s="2">
        <v>12</v>
      </c>
      <c r="B13" s="2">
        <f>IF(E13="M",MAX(B$2:B12)+1,"")</f>
        <v>11</v>
      </c>
      <c r="C13" s="2" t="str">
        <f>IF(E13="F",IF(MAX(C$2:C12)&gt;0,MAX(C$2:C12)+1,1),"")</f>
        <v/>
      </c>
      <c r="D13" t="s">
        <v>60</v>
      </c>
      <c r="E13" s="2" t="s">
        <v>13</v>
      </c>
      <c r="F13" s="2">
        <f>SUM(G13:M13)</f>
        <v>14</v>
      </c>
      <c r="I13" s="2">
        <v>14</v>
      </c>
    </row>
    <row r="14" spans="1:13">
      <c r="A14" s="2">
        <v>13</v>
      </c>
      <c r="B14" s="2">
        <f>IF(E14="M",MAX(B$2:B13)+1,"")</f>
        <v>12</v>
      </c>
      <c r="C14" s="2" t="str">
        <f>IF(E14="F",IF(MAX(C$2:C13)&gt;0,MAX(C$2:C13)+1,1),"")</f>
        <v/>
      </c>
      <c r="D14" t="s">
        <v>61</v>
      </c>
      <c r="E14" s="2" t="s">
        <v>13</v>
      </c>
      <c r="F14" s="2">
        <f>SUM(G14:M14)</f>
        <v>12</v>
      </c>
      <c r="I14" s="2">
        <v>12</v>
      </c>
    </row>
    <row r="15" spans="1:13">
      <c r="A15" s="2">
        <v>14</v>
      </c>
      <c r="B15" s="2">
        <f>IF(E15="M",MAX(B$2:B14)+1,"")</f>
        <v>13</v>
      </c>
      <c r="C15" s="2" t="str">
        <f>IF(E15="F",IF(MAX(C$2:C14)&gt;0,MAX(C$2:C14)+1,1),"")</f>
        <v/>
      </c>
      <c r="D15" t="s">
        <v>64</v>
      </c>
      <c r="E15" s="2" t="s">
        <v>13</v>
      </c>
      <c r="F15" s="2">
        <f>SUM(G15:M15)</f>
        <v>12</v>
      </c>
      <c r="J15" s="2">
        <v>12</v>
      </c>
    </row>
    <row r="16" spans="1:13">
      <c r="A16" s="2">
        <v>15</v>
      </c>
      <c r="B16" s="2">
        <f>IF(E16="M",MAX(B$2:B15)+1,"")</f>
        <v>14</v>
      </c>
      <c r="C16" s="2" t="str">
        <f>IF(E16="F",IF(MAX(C$2:C15)&gt;0,MAX(C$2:C15)+1,1),"")</f>
        <v/>
      </c>
      <c r="D16" t="s">
        <v>11</v>
      </c>
      <c r="E16" s="2" t="s">
        <v>13</v>
      </c>
      <c r="F16" s="2">
        <f>SUM(G16:M16)</f>
        <v>10</v>
      </c>
      <c r="G16" s="2">
        <v>8</v>
      </c>
      <c r="H16" s="2">
        <v>2</v>
      </c>
    </row>
    <row r="17" spans="1:10">
      <c r="A17" s="2">
        <v>16</v>
      </c>
      <c r="B17" s="2">
        <f>IF(E17="M",MAX(B$2:B16)+1,"")</f>
        <v>15</v>
      </c>
      <c r="C17" s="2" t="str">
        <f>IF(E17="F",IF(MAX(C$2:C16)&gt;0,MAX(C$2:C16)+1,1),"")</f>
        <v/>
      </c>
      <c r="D17" t="s">
        <v>42</v>
      </c>
      <c r="E17" s="2" t="s">
        <v>13</v>
      </c>
      <c r="F17" s="2">
        <f>SUM(G17:M17)</f>
        <v>10</v>
      </c>
      <c r="G17" s="2">
        <v>0</v>
      </c>
      <c r="H17" s="2">
        <v>10</v>
      </c>
    </row>
    <row r="18" spans="1:10">
      <c r="A18" s="2">
        <v>17</v>
      </c>
      <c r="B18" s="2">
        <f>IF(E18="M",MAX(B$2:B17)+1,"")</f>
        <v>16</v>
      </c>
      <c r="C18" s="2" t="str">
        <f>IF(E18="F",IF(MAX(C$2:C17)&gt;0,MAX(C$2:C17)+1,1),"")</f>
        <v/>
      </c>
      <c r="D18" t="s">
        <v>62</v>
      </c>
      <c r="E18" s="2" t="s">
        <v>13</v>
      </c>
      <c r="F18" s="2">
        <f>SUM(G18:M18)</f>
        <v>10</v>
      </c>
      <c r="I18" s="2">
        <v>10</v>
      </c>
    </row>
    <row r="19" spans="1:10">
      <c r="A19" s="2">
        <v>18</v>
      </c>
      <c r="B19" s="2">
        <f>IF(E19="M",MAX(B$2:B18)+1,"")</f>
        <v>17</v>
      </c>
      <c r="C19" s="2" t="str">
        <f>IF(E19="F",IF(MAX(C$2:C18)&gt;0,MAX(C$2:C18)+1,1),"")</f>
        <v/>
      </c>
      <c r="D19" t="s">
        <v>68</v>
      </c>
      <c r="E19" s="2" t="s">
        <v>13</v>
      </c>
      <c r="F19" s="2">
        <f>SUM(G19:M19)</f>
        <v>10</v>
      </c>
      <c r="J19" s="2">
        <v>10</v>
      </c>
    </row>
    <row r="20" spans="1:10">
      <c r="A20" s="2">
        <v>19</v>
      </c>
      <c r="B20" s="2">
        <f>IF(E20="M",MAX(B$2:B19)+1,"")</f>
        <v>18</v>
      </c>
      <c r="C20" s="2" t="str">
        <f>IF(E20="F",IF(MAX(C$2:C19)&gt;0,MAX(C$2:C19)+1,1),"")</f>
        <v/>
      </c>
      <c r="D20" t="s">
        <v>12</v>
      </c>
      <c r="E20" s="2" t="s">
        <v>13</v>
      </c>
      <c r="F20" s="2">
        <f>SUM(G20:M20)</f>
        <v>6</v>
      </c>
      <c r="G20" s="2">
        <v>6</v>
      </c>
      <c r="H20" s="2">
        <v>0</v>
      </c>
    </row>
    <row r="21" spans="1:10">
      <c r="A21" s="2">
        <v>20</v>
      </c>
      <c r="B21" s="2">
        <f>IF(E21="M",MAX(B$2:B20)+1,"")</f>
        <v>19</v>
      </c>
      <c r="C21" s="2" t="str">
        <f>IF(E21="F",IF(MAX(C$2:C20)&gt;0,MAX(C$2:C20)+1,1),"")</f>
        <v/>
      </c>
      <c r="D21" t="s">
        <v>25</v>
      </c>
      <c r="E21" s="2" t="s">
        <v>13</v>
      </c>
      <c r="F21" s="2">
        <f>SUM(G21:M21)</f>
        <v>6</v>
      </c>
      <c r="G21" s="2">
        <v>0</v>
      </c>
      <c r="H21" s="2">
        <v>6</v>
      </c>
    </row>
    <row r="22" spans="1:10">
      <c r="A22" s="2">
        <v>21</v>
      </c>
      <c r="B22" s="2">
        <f>IF(E22="M",MAX(B$2:B21)+1,"")</f>
        <v>20</v>
      </c>
      <c r="C22" s="2" t="str">
        <f>IF(E22="F",IF(MAX(C$2:C21)&gt;0,MAX(C$2:C21)+1,1),"")</f>
        <v/>
      </c>
      <c r="D22" t="s">
        <v>44</v>
      </c>
      <c r="E22" s="2" t="s">
        <v>13</v>
      </c>
      <c r="F22" s="2">
        <f>SUM(G22:M22)</f>
        <v>6</v>
      </c>
      <c r="I22" s="2">
        <v>6</v>
      </c>
    </row>
    <row r="23" spans="1:10">
      <c r="A23" s="2">
        <v>22</v>
      </c>
      <c r="B23" s="2">
        <f>IF(E23="M",MAX(B$2:B22)+1,"")</f>
        <v>21</v>
      </c>
      <c r="C23" s="2" t="str">
        <f>IF(E23="F",IF(MAX(C$2:C22)&gt;0,MAX(C$2:C22)+1,1),"")</f>
        <v/>
      </c>
      <c r="D23" t="s">
        <v>63</v>
      </c>
      <c r="E23" s="2" t="s">
        <v>13</v>
      </c>
      <c r="F23" s="2">
        <f>SUM(G23:M23)</f>
        <v>4</v>
      </c>
      <c r="I23" s="2">
        <v>4</v>
      </c>
    </row>
    <row r="24" spans="1:10">
      <c r="A24" s="2">
        <v>23</v>
      </c>
      <c r="B24" s="2">
        <f>IF(E24="M",MAX(B$2:B23)+1,"")</f>
        <v>22</v>
      </c>
      <c r="C24" s="2" t="str">
        <f>IF(E24="F",IF(MAX(C$2:C23)&gt;0,MAX(C$2:C23)+1,1),"")</f>
        <v/>
      </c>
      <c r="D24" t="s">
        <v>65</v>
      </c>
      <c r="E24" s="2" t="s">
        <v>13</v>
      </c>
      <c r="F24" s="2">
        <f>SUM(G24:M24)</f>
        <v>0</v>
      </c>
    </row>
    <row r="25" spans="1:10">
      <c r="A25" s="2">
        <v>24</v>
      </c>
      <c r="B25" s="2">
        <f>IF(E25="M",MAX(B$2:B24)+1,"")</f>
        <v>23</v>
      </c>
      <c r="C25" s="2" t="str">
        <f>IF(E25="F",IF(MAX(C$2:C24)&gt;0,MAX(C$2:C24)+1,1),"")</f>
        <v/>
      </c>
      <c r="D25" t="s">
        <v>66</v>
      </c>
      <c r="E25" s="2" t="s">
        <v>13</v>
      </c>
      <c r="F25" s="2">
        <f>SUM(G25:M25)</f>
        <v>0</v>
      </c>
    </row>
    <row r="26" spans="1:10">
      <c r="A26" s="2">
        <v>25</v>
      </c>
      <c r="B26" s="2" t="str">
        <f>IF(E26="M",MAX(B$2:B25)+1,"")</f>
        <v/>
      </c>
      <c r="C26" s="2" t="str">
        <f>IF(E26="F",IF(MAX(C$2:C25)&gt;0,MAX(C$2:C25)+1,1),"")</f>
        <v/>
      </c>
    </row>
    <row r="27" spans="1:10">
      <c r="A27" s="2">
        <v>26</v>
      </c>
      <c r="B27" s="2" t="str">
        <f>IF(E27="M",MAX(B$2:B26)+1,"")</f>
        <v/>
      </c>
      <c r="C27" s="2" t="str">
        <f>IF(E27="F",IF(MAX(C$2:C26)&gt;0,MAX(C$2:C26)+1,1),"")</f>
        <v/>
      </c>
    </row>
    <row r="28" spans="1:10">
      <c r="A28" s="2">
        <v>27</v>
      </c>
      <c r="B28" s="2" t="str">
        <f>IF(E28="M",MAX(B$2:B27)+1,"")</f>
        <v/>
      </c>
      <c r="C28" s="2" t="str">
        <f>IF(E28="F",IF(MAX(C$2:C27)&gt;0,MAX(C$2:C27)+1,1),"")</f>
        <v/>
      </c>
    </row>
    <row r="29" spans="1:10">
      <c r="A29" s="2">
        <v>28</v>
      </c>
      <c r="B29" s="2" t="str">
        <f>IF(E29="M",MAX(B$2:B28)+1,"")</f>
        <v/>
      </c>
      <c r="C29" s="2" t="str">
        <f>IF(E29="F",IF(MAX(C$2:C28)&gt;0,MAX(C$2:C28)+1,1),"")</f>
        <v/>
      </c>
    </row>
    <row r="30" spans="1:10">
      <c r="A30" s="2">
        <v>29</v>
      </c>
      <c r="B30" s="2" t="str">
        <f>IF(E30="M",MAX(B$2:B29)+1,"")</f>
        <v/>
      </c>
      <c r="C30" s="2" t="str">
        <f>IF(E30="F",IF(MAX(C$2:C29)&gt;0,MAX(C$2:C29)+1,1),"")</f>
        <v/>
      </c>
    </row>
  </sheetData>
  <autoFilter ref="D1:M1">
    <sortState ref="D2:M30">
      <sortCondition descending="1" ref="F1:F30"/>
    </sortState>
  </autoFilter>
  <phoneticPr fontId="5" type="noConversion"/>
  <conditionalFormatting sqref="A26:M100 A2:M24">
    <cfRule type="expression" dxfId="77" priority="5">
      <formula>$E2="F"</formula>
    </cfRule>
    <cfRule type="expression" dxfId="76" priority="6">
      <formula>$E2="M"</formula>
    </cfRule>
  </conditionalFormatting>
  <conditionalFormatting sqref="A25:I25 K25:M25">
    <cfRule type="expression" dxfId="29" priority="3">
      <formula>$E25="F"</formula>
    </cfRule>
    <cfRule type="expression" dxfId="28" priority="4">
      <formula>$E25="M"</formula>
    </cfRule>
  </conditionalFormatting>
  <conditionalFormatting sqref="J25">
    <cfRule type="expression" dxfId="21" priority="1">
      <formula>$E25="F"</formula>
    </cfRule>
    <cfRule type="expression" dxfId="20" priority="2">
      <formula>$E25="M"</formula>
    </cfRule>
  </conditionalFormatting>
  <pageMargins left="0.75000000000000011" right="0.75000000000000011" top="1" bottom="1" header="0.5" footer="0.5"/>
  <pageSetup paperSize="9" scale="99" orientation="landscape" horizontalDpi="4294967292" verticalDpi="4294967292"/>
  <headerFooter>
    <oddHeader>&amp;A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showGridLines="0" workbookViewId="0">
      <selection sqref="A1:P1"/>
    </sheetView>
  </sheetViews>
  <sheetFormatPr baseColWidth="10" defaultColWidth="11.1640625" defaultRowHeight="15" x14ac:dyDescent="0"/>
  <cols>
    <col min="4" max="4" width="16.1640625" bestFit="1" customWidth="1"/>
  </cols>
  <sheetData>
    <row r="1" spans="1:16">
      <c r="A1" s="7" t="s">
        <v>15</v>
      </c>
      <c r="B1" s="7" t="s">
        <v>0</v>
      </c>
      <c r="C1" s="7" t="s">
        <v>16</v>
      </c>
      <c r="D1" s="7" t="s">
        <v>1</v>
      </c>
      <c r="E1" s="7" t="s">
        <v>37</v>
      </c>
      <c r="F1" s="7" t="s">
        <v>17</v>
      </c>
      <c r="G1" s="7" t="s">
        <v>2</v>
      </c>
      <c r="H1" s="8" t="s">
        <v>18</v>
      </c>
      <c r="I1" s="9" t="s">
        <v>19</v>
      </c>
      <c r="J1" s="9" t="s">
        <v>20</v>
      </c>
      <c r="K1" s="9" t="s">
        <v>21</v>
      </c>
      <c r="L1" s="10">
        <v>1</v>
      </c>
      <c r="M1" s="10">
        <v>2</v>
      </c>
      <c r="N1" s="10">
        <v>3</v>
      </c>
      <c r="O1" s="10">
        <v>4</v>
      </c>
      <c r="P1" s="11">
        <v>5</v>
      </c>
    </row>
    <row r="2" spans="1:16">
      <c r="A2" s="5">
        <v>1</v>
      </c>
      <c r="B2" s="5">
        <v>1</v>
      </c>
      <c r="C2" s="2">
        <v>107</v>
      </c>
      <c r="D2" t="s">
        <v>25</v>
      </c>
      <c r="E2" s="2" t="s">
        <v>26</v>
      </c>
      <c r="F2" s="2" t="s">
        <v>24</v>
      </c>
      <c r="G2" s="2" t="s">
        <v>13</v>
      </c>
      <c r="H2" s="6">
        <v>2.649398148059845E-2</v>
      </c>
      <c r="I2" s="2">
        <v>5</v>
      </c>
      <c r="J2" s="2"/>
      <c r="K2" s="2">
        <v>20</v>
      </c>
      <c r="L2" s="6">
        <v>5.1618055513245054E-3</v>
      </c>
      <c r="M2" s="6">
        <v>5.1869212984456681E-3</v>
      </c>
      <c r="N2" s="6">
        <v>5.362962961953599E-3</v>
      </c>
      <c r="O2" s="6">
        <v>5.8481481464696117E-3</v>
      </c>
      <c r="P2" s="6">
        <v>4.9341435224050656E-3</v>
      </c>
    </row>
    <row r="3" spans="1:16">
      <c r="A3" s="5">
        <v>2</v>
      </c>
      <c r="B3" s="5">
        <v>2</v>
      </c>
      <c r="C3" s="2">
        <v>108</v>
      </c>
      <c r="D3" t="s">
        <v>27</v>
      </c>
      <c r="E3" s="2" t="s">
        <v>26</v>
      </c>
      <c r="F3" s="2" t="s">
        <v>24</v>
      </c>
      <c r="G3" s="2" t="s">
        <v>13</v>
      </c>
      <c r="H3" s="6">
        <v>2.6725462957983837E-2</v>
      </c>
      <c r="I3" s="2">
        <v>5</v>
      </c>
      <c r="J3" s="2"/>
      <c r="K3" s="2">
        <v>18</v>
      </c>
      <c r="L3" s="6">
        <v>5.2848379636998288E-3</v>
      </c>
      <c r="M3" s="6">
        <v>5.2186342581990175E-3</v>
      </c>
      <c r="N3" s="6">
        <v>5.3947916676406749E-3</v>
      </c>
      <c r="O3" s="6">
        <v>5.5527777731185779E-3</v>
      </c>
      <c r="P3" s="6">
        <v>5.2744212953257374E-3</v>
      </c>
    </row>
    <row r="4" spans="1:16">
      <c r="A4" s="5">
        <v>3</v>
      </c>
      <c r="B4" s="5">
        <v>3</v>
      </c>
      <c r="C4" s="2">
        <v>111</v>
      </c>
      <c r="D4" t="s">
        <v>28</v>
      </c>
      <c r="E4" s="2" t="s">
        <v>26</v>
      </c>
      <c r="F4" s="2" t="s">
        <v>23</v>
      </c>
      <c r="G4" s="2" t="s">
        <v>13</v>
      </c>
      <c r="H4" s="6">
        <v>3.2084722217405215E-2</v>
      </c>
      <c r="I4" s="2">
        <v>5</v>
      </c>
      <c r="J4" s="2"/>
      <c r="K4" s="2">
        <v>16</v>
      </c>
      <c r="L4" s="6">
        <v>5.8497685167822056E-3</v>
      </c>
      <c r="M4" s="6">
        <v>6.6118055547121912E-3</v>
      </c>
      <c r="N4" s="6">
        <v>6.5159722216776572E-3</v>
      </c>
      <c r="O4" s="6">
        <v>6.4274305550497957E-3</v>
      </c>
      <c r="P4" s="6">
        <v>6.6797453691833653E-3</v>
      </c>
    </row>
    <row r="5" spans="1:16">
      <c r="A5" s="5">
        <v>4</v>
      </c>
      <c r="B5" s="5">
        <v>4</v>
      </c>
      <c r="C5" s="2">
        <v>121</v>
      </c>
      <c r="D5" t="s">
        <v>29</v>
      </c>
      <c r="E5" s="2" t="s">
        <v>26</v>
      </c>
      <c r="F5" s="2" t="s">
        <v>23</v>
      </c>
      <c r="G5" s="2" t="s">
        <v>13</v>
      </c>
      <c r="H5" s="6">
        <v>3.3203240738657769E-2</v>
      </c>
      <c r="I5" s="2">
        <v>5</v>
      </c>
      <c r="J5" s="2"/>
      <c r="K5" s="2">
        <v>14</v>
      </c>
      <c r="L5" s="6">
        <v>6.3509259271086194E-3</v>
      </c>
      <c r="M5" s="6">
        <v>6.4449074052390642E-3</v>
      </c>
      <c r="N5" s="6">
        <v>6.739120370184537E-3</v>
      </c>
      <c r="O5" s="6">
        <v>6.8472222192212939E-3</v>
      </c>
      <c r="P5" s="6">
        <v>6.8210648169042543E-3</v>
      </c>
    </row>
    <row r="6" spans="1:16">
      <c r="A6" s="5">
        <v>5</v>
      </c>
      <c r="B6" s="5">
        <v>5</v>
      </c>
      <c r="C6" s="2">
        <v>117</v>
      </c>
      <c r="D6" t="s">
        <v>30</v>
      </c>
      <c r="E6" s="2" t="s">
        <v>26</v>
      </c>
      <c r="F6" s="2" t="s">
        <v>24</v>
      </c>
      <c r="G6" s="2" t="s">
        <v>13</v>
      </c>
      <c r="H6" s="6">
        <v>2.8428819445252884E-2</v>
      </c>
      <c r="I6" s="2">
        <v>4</v>
      </c>
      <c r="J6" s="2"/>
      <c r="K6" s="2">
        <v>12</v>
      </c>
      <c r="L6" s="6">
        <v>6.7858796246582642E-3</v>
      </c>
      <c r="M6" s="6">
        <v>7.2293981502298266E-3</v>
      </c>
      <c r="N6" s="6">
        <v>7.508912036428228E-3</v>
      </c>
      <c r="O6" s="6">
        <v>6.9046296339365654E-3</v>
      </c>
      <c r="P6" s="6">
        <v>0</v>
      </c>
    </row>
    <row r="7" spans="1:16">
      <c r="A7" s="5">
        <v>6</v>
      </c>
      <c r="B7" s="5">
        <v>6</v>
      </c>
      <c r="C7" s="2">
        <v>119</v>
      </c>
      <c r="D7" t="s">
        <v>31</v>
      </c>
      <c r="E7" s="2" t="s">
        <v>26</v>
      </c>
      <c r="F7" s="2" t="s">
        <v>24</v>
      </c>
      <c r="G7" s="2" t="s">
        <v>13</v>
      </c>
      <c r="H7" s="6">
        <v>3.0476041662041098E-2</v>
      </c>
      <c r="I7" s="2">
        <v>4</v>
      </c>
      <c r="J7" s="2"/>
      <c r="K7" s="2">
        <v>10</v>
      </c>
      <c r="L7" s="6">
        <v>8.0784722231328487E-3</v>
      </c>
      <c r="M7" s="6">
        <v>7.8513888875022531E-3</v>
      </c>
      <c r="N7" s="6">
        <v>7.6391203692764975E-3</v>
      </c>
      <c r="O7" s="6">
        <v>6.9070601821294986E-3</v>
      </c>
      <c r="P7" s="6">
        <v>0</v>
      </c>
    </row>
    <row r="8" spans="1:16">
      <c r="A8" s="5">
        <v>7</v>
      </c>
      <c r="B8" s="5">
        <v>7</v>
      </c>
      <c r="C8" s="2">
        <v>115</v>
      </c>
      <c r="D8" t="s">
        <v>32</v>
      </c>
      <c r="E8" s="2" t="s">
        <v>26</v>
      </c>
      <c r="F8" s="2" t="s">
        <v>24</v>
      </c>
      <c r="G8" s="2" t="s">
        <v>13</v>
      </c>
      <c r="H8" s="6">
        <v>3.1004398144432344E-2</v>
      </c>
      <c r="I8" s="2">
        <v>4</v>
      </c>
      <c r="J8" s="2"/>
      <c r="K8" s="2">
        <v>8</v>
      </c>
      <c r="L8" s="6">
        <v>7.434374994772952E-3</v>
      </c>
      <c r="M8" s="6">
        <v>7.7840277808718383E-3</v>
      </c>
      <c r="N8" s="6">
        <v>8.007291668036487E-3</v>
      </c>
      <c r="O8" s="6">
        <v>7.7787037007510662E-3</v>
      </c>
      <c r="P8" s="6">
        <v>0</v>
      </c>
    </row>
    <row r="9" spans="1:16">
      <c r="A9" s="5">
        <v>8</v>
      </c>
      <c r="B9" s="5">
        <v>1</v>
      </c>
      <c r="C9" s="2">
        <v>120</v>
      </c>
      <c r="D9" t="s">
        <v>33</v>
      </c>
      <c r="E9" s="2" t="s">
        <v>34</v>
      </c>
      <c r="F9" s="2" t="s">
        <v>24</v>
      </c>
      <c r="G9" s="2" t="s">
        <v>14</v>
      </c>
      <c r="H9" s="6">
        <v>3.3765277774364222E-2</v>
      </c>
      <c r="I9" s="2">
        <v>4</v>
      </c>
      <c r="J9" s="2"/>
      <c r="K9" s="2">
        <v>20</v>
      </c>
      <c r="L9" s="6">
        <v>8.1202546280110255E-3</v>
      </c>
      <c r="M9" s="6">
        <v>8.4678240746143274E-3</v>
      </c>
      <c r="N9" s="6">
        <v>8.5582175888703205E-3</v>
      </c>
      <c r="O9" s="6">
        <v>8.6189814828685485E-3</v>
      </c>
      <c r="P9" s="6">
        <v>0</v>
      </c>
    </row>
  </sheetData>
  <conditionalFormatting sqref="A2:P9">
    <cfRule type="expression" dxfId="37" priority="2">
      <formula>$B2=3</formula>
    </cfRule>
    <cfRule type="expression" dxfId="36" priority="3">
      <formula>$B2=2</formula>
    </cfRule>
    <cfRule type="expression" dxfId="35" priority="4">
      <formula>$B2=1</formula>
    </cfRule>
  </conditionalFormatting>
  <conditionalFormatting sqref="K2:P9">
    <cfRule type="cellIs" dxfId="34" priority="1" operator="equal">
      <formula>0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39997558519241921"/>
    <pageSetUpPr fitToPage="1"/>
  </sheetPr>
  <dimension ref="A1:M30"/>
  <sheetViews>
    <sheetView showGridLines="0" workbookViewId="0">
      <selection activeCell="K22" sqref="K22"/>
    </sheetView>
  </sheetViews>
  <sheetFormatPr baseColWidth="10" defaultColWidth="11.1640625" defaultRowHeight="15" x14ac:dyDescent="0"/>
  <cols>
    <col min="1" max="1" width="11.1640625" style="2"/>
    <col min="2" max="2" width="11.1640625" style="2" bestFit="1" customWidth="1"/>
    <col min="3" max="3" width="14" style="2" bestFit="1" customWidth="1"/>
    <col min="4" max="4" width="18.5" bestFit="1" customWidth="1"/>
    <col min="5" max="5" width="12.6640625" style="2" bestFit="1" customWidth="1"/>
    <col min="6" max="6" width="16.1640625" style="2" bestFit="1" customWidth="1"/>
    <col min="7" max="13" width="13" style="2" bestFit="1" customWidth="1"/>
  </cols>
  <sheetData>
    <row r="1" spans="1:13" s="1" customFormat="1">
      <c r="A1" s="3" t="s">
        <v>15</v>
      </c>
      <c r="B1" s="3" t="s">
        <v>35</v>
      </c>
      <c r="C1" s="3" t="s">
        <v>36</v>
      </c>
      <c r="D1" s="3" t="s">
        <v>1</v>
      </c>
      <c r="E1" s="3" t="s">
        <v>2</v>
      </c>
      <c r="F1" s="3" t="s">
        <v>3</v>
      </c>
      <c r="G1" s="4">
        <v>1</v>
      </c>
      <c r="H1" s="4">
        <v>2</v>
      </c>
      <c r="I1" s="4">
        <v>3</v>
      </c>
      <c r="J1" s="4">
        <v>4</v>
      </c>
      <c r="K1" s="4">
        <v>5</v>
      </c>
      <c r="L1" s="4">
        <v>6</v>
      </c>
      <c r="M1" s="4">
        <v>7</v>
      </c>
    </row>
    <row r="2" spans="1:13">
      <c r="A2" s="2">
        <v>1</v>
      </c>
      <c r="B2" s="2">
        <v>1</v>
      </c>
      <c r="C2" s="2" t="str">
        <f>IF(E2="F",1,"")</f>
        <v/>
      </c>
      <c r="D2" t="s">
        <v>29</v>
      </c>
      <c r="E2" s="2" t="s">
        <v>13</v>
      </c>
      <c r="F2" s="2">
        <f>SUM(G2:M2)</f>
        <v>64</v>
      </c>
      <c r="G2" s="2">
        <v>14</v>
      </c>
      <c r="H2" s="2">
        <v>16</v>
      </c>
      <c r="I2" s="2">
        <v>14</v>
      </c>
      <c r="J2" s="2">
        <v>20</v>
      </c>
    </row>
    <row r="3" spans="1:13">
      <c r="A3" s="2">
        <v>2</v>
      </c>
      <c r="B3" s="2">
        <f>IF(E3="M",MAX(B$2:B2)+1,"")</f>
        <v>2</v>
      </c>
      <c r="C3" s="2" t="str">
        <f>IF(E3="F",IF(MAX(C$2:C2)&gt;0,MAX(C$2:C2)+1,1),"")</f>
        <v/>
      </c>
      <c r="D3" t="s">
        <v>28</v>
      </c>
      <c r="E3" s="2" t="s">
        <v>13</v>
      </c>
      <c r="F3" s="2">
        <f>SUM(G3:M3)</f>
        <v>52</v>
      </c>
      <c r="G3" s="2">
        <v>16</v>
      </c>
      <c r="I3" s="2">
        <v>18</v>
      </c>
      <c r="J3" s="2">
        <v>18</v>
      </c>
    </row>
    <row r="4" spans="1:13">
      <c r="A4" s="2">
        <v>3</v>
      </c>
      <c r="B4" s="2" t="str">
        <f>IF(E4="M",MAX(B$2:B3)+1,"")</f>
        <v/>
      </c>
      <c r="C4" s="2">
        <f>IF(E4="F",IF(MAX(C$2:C3)&gt;0,MAX(C$2:C3)+1,1),"")</f>
        <v>1</v>
      </c>
      <c r="D4" t="s">
        <v>48</v>
      </c>
      <c r="E4" s="2" t="s">
        <v>14</v>
      </c>
      <c r="F4" s="2">
        <f>SUM(G4:M4)</f>
        <v>40</v>
      </c>
      <c r="H4" s="2">
        <v>20</v>
      </c>
      <c r="I4" s="2">
        <v>20</v>
      </c>
    </row>
    <row r="5" spans="1:13">
      <c r="A5" s="2">
        <v>4</v>
      </c>
      <c r="B5" s="2" t="str">
        <f>IF(E5="M",MAX(B$2:B4)+1,"")</f>
        <v/>
      </c>
      <c r="C5" s="2">
        <f>IF(E5="F",IF(MAX(C$2:C4)&gt;0,MAX(C$2:C4)+1,1),"")</f>
        <v>2</v>
      </c>
      <c r="D5" t="s">
        <v>58</v>
      </c>
      <c r="E5" s="2" t="s">
        <v>14</v>
      </c>
      <c r="F5" s="2">
        <f>SUM(G5:M5)</f>
        <v>38</v>
      </c>
      <c r="I5" s="2">
        <v>18</v>
      </c>
      <c r="J5" s="2">
        <v>20</v>
      </c>
    </row>
    <row r="6" spans="1:13">
      <c r="A6" s="2">
        <v>5</v>
      </c>
      <c r="B6" s="2">
        <f>IF(E6="M",MAX(B$2:B5)+1,"")</f>
        <v>3</v>
      </c>
      <c r="C6" s="2" t="str">
        <f>IF(E6="F",IF(MAX(C$2:C5)&gt;0,MAX(C$2:C5)+1,1),"")</f>
        <v/>
      </c>
      <c r="D6" t="s">
        <v>32</v>
      </c>
      <c r="E6" s="2" t="s">
        <v>13</v>
      </c>
      <c r="F6" s="2">
        <f>SUM(G6:M6)</f>
        <v>36</v>
      </c>
      <c r="G6" s="2">
        <v>8</v>
      </c>
      <c r="H6" s="2">
        <v>12</v>
      </c>
      <c r="I6" s="2">
        <v>8</v>
      </c>
      <c r="J6" s="2">
        <v>8</v>
      </c>
    </row>
    <row r="7" spans="1:13">
      <c r="A7" s="2">
        <v>6</v>
      </c>
      <c r="B7" s="2">
        <f>IF(E7="M",MAX(B$2:B6)+1,"")</f>
        <v>4</v>
      </c>
      <c r="C7" s="2" t="str">
        <f>IF(E7="F",IF(MAX(C$2:C6)&gt;0,MAX(C$2:C6)+1,1),"")</f>
        <v/>
      </c>
      <c r="D7" t="s">
        <v>56</v>
      </c>
      <c r="E7" s="2" t="s">
        <v>13</v>
      </c>
      <c r="F7" s="2">
        <f>SUM(G7:M7)</f>
        <v>26</v>
      </c>
      <c r="I7" s="2">
        <v>12</v>
      </c>
      <c r="J7" s="2">
        <v>14</v>
      </c>
    </row>
    <row r="8" spans="1:13">
      <c r="A8" s="2">
        <v>7</v>
      </c>
      <c r="B8" s="2">
        <f>IF(E8="M",MAX(B$2:B7)+1,"")</f>
        <v>5</v>
      </c>
      <c r="C8" s="2" t="str">
        <f>IF(E8="F",IF(MAX(C$2:C7)&gt;0,MAX(C$2:C7)+1,1),"")</f>
        <v/>
      </c>
      <c r="D8" t="s">
        <v>53</v>
      </c>
      <c r="E8" s="2" t="s">
        <v>13</v>
      </c>
      <c r="F8" s="2">
        <f>SUM(G8:M8)</f>
        <v>22</v>
      </c>
      <c r="H8" s="2">
        <v>6</v>
      </c>
      <c r="I8" s="2">
        <v>16</v>
      </c>
    </row>
    <row r="9" spans="1:13">
      <c r="A9" s="2">
        <v>8</v>
      </c>
      <c r="B9" s="2">
        <f>IF(E9="M",MAX(B$2:B8)+1,"")</f>
        <v>6</v>
      </c>
      <c r="C9" s="2" t="str">
        <f>IF(E9="F",IF(MAX(C$2:C8)&gt;0,MAX(C$2:C8)+1,1),"")</f>
        <v/>
      </c>
      <c r="D9" t="s">
        <v>25</v>
      </c>
      <c r="E9" s="2" t="s">
        <v>13</v>
      </c>
      <c r="F9" s="2">
        <f>SUM(G9:M9)</f>
        <v>20</v>
      </c>
      <c r="G9" s="2">
        <v>20</v>
      </c>
    </row>
    <row r="10" spans="1:13">
      <c r="A10" s="2">
        <v>9</v>
      </c>
      <c r="B10" s="2" t="str">
        <f>IF(E10="M",MAX(B$2:B9)+1,"")</f>
        <v/>
      </c>
      <c r="C10" s="2">
        <f>IF(E10="F",IF(MAX(C$2:C9)&gt;0,MAX(C$2:C9)+1,1),"")</f>
        <v>3</v>
      </c>
      <c r="D10" t="s">
        <v>33</v>
      </c>
      <c r="E10" s="2" t="s">
        <v>14</v>
      </c>
      <c r="F10" s="2">
        <f>SUM(G10:M10)</f>
        <v>20</v>
      </c>
      <c r="G10" s="2">
        <v>20</v>
      </c>
      <c r="I10" s="2">
        <v>0</v>
      </c>
    </row>
    <row r="11" spans="1:13">
      <c r="A11" s="2">
        <v>10</v>
      </c>
      <c r="B11" s="2">
        <f>IF(E11="M",MAX(B$2:B10)+1,"")</f>
        <v>7</v>
      </c>
      <c r="C11" s="2" t="str">
        <f>IF(E11="F",IF(MAX(C$2:C10)&gt;0,MAX(C$2:C10)+1,1),"")</f>
        <v/>
      </c>
      <c r="D11" t="s">
        <v>45</v>
      </c>
      <c r="E11" s="2" t="s">
        <v>13</v>
      </c>
      <c r="F11" s="2">
        <f>SUM(G11:M11)</f>
        <v>20</v>
      </c>
      <c r="H11" s="2">
        <v>20</v>
      </c>
    </row>
    <row r="12" spans="1:13">
      <c r="A12" s="2">
        <v>11</v>
      </c>
      <c r="B12" s="2">
        <f>IF(E12="M",MAX(B$2:B11)+1,"")</f>
        <v>8</v>
      </c>
      <c r="C12" s="2" t="str">
        <f>IF(E12="F",IF(MAX(C$2:C11)&gt;0,MAX(C$2:C11)+1,1),"")</f>
        <v/>
      </c>
      <c r="D12" t="s">
        <v>55</v>
      </c>
      <c r="E12" s="2" t="s">
        <v>13</v>
      </c>
      <c r="F12" s="2">
        <f>SUM(G12:M12)</f>
        <v>20</v>
      </c>
      <c r="I12" s="2">
        <v>20</v>
      </c>
    </row>
    <row r="13" spans="1:13">
      <c r="A13" s="2">
        <v>12</v>
      </c>
      <c r="B13" s="2">
        <f>IF(E13="M",MAX(B$2:B12)+1,"")</f>
        <v>9</v>
      </c>
      <c r="C13" s="2" t="str">
        <f>IF(E13="F",IF(MAX(C$2:C12)&gt;0,MAX(C$2:C12)+1,1),"")</f>
        <v/>
      </c>
      <c r="D13" t="s">
        <v>27</v>
      </c>
      <c r="E13" s="2" t="s">
        <v>13</v>
      </c>
      <c r="F13" s="2">
        <f>SUM(G13:M13)</f>
        <v>18</v>
      </c>
      <c r="G13" s="2">
        <v>18</v>
      </c>
    </row>
    <row r="14" spans="1:13">
      <c r="A14" s="2">
        <v>13</v>
      </c>
      <c r="B14" s="2">
        <f>IF(E14="M",MAX(B$2:B13)+1,"")</f>
        <v>10</v>
      </c>
      <c r="C14" s="2" t="str">
        <f>IF(E14="F",IF(MAX(C$2:C13)&gt;0,MAX(C$2:C13)+1,1),"")</f>
        <v/>
      </c>
      <c r="D14" t="s">
        <v>47</v>
      </c>
      <c r="E14" s="2" t="s">
        <v>13</v>
      </c>
      <c r="F14" s="2">
        <f>SUM(G14:M14)</f>
        <v>18</v>
      </c>
      <c r="H14" s="2">
        <v>18</v>
      </c>
    </row>
    <row r="15" spans="1:13">
      <c r="A15" s="2">
        <v>14</v>
      </c>
      <c r="B15" s="2">
        <f>IF(E15="M",MAX(B$2:B14)+1,"")</f>
        <v>11</v>
      </c>
      <c r="C15" s="2" t="str">
        <f>IF(E15="F",IF(MAX(C$2:C14)&gt;0,MAX(C$2:C14)+1,1),"")</f>
        <v/>
      </c>
      <c r="D15" t="s">
        <v>50</v>
      </c>
      <c r="E15" s="2" t="s">
        <v>13</v>
      </c>
      <c r="F15" s="2">
        <f>SUM(G15:M15)</f>
        <v>14</v>
      </c>
      <c r="H15" s="2">
        <v>14</v>
      </c>
    </row>
    <row r="16" spans="1:13">
      <c r="A16" s="2">
        <v>15</v>
      </c>
      <c r="B16" s="2">
        <f>IF(E16="M",MAX(B$2:B15)+1,"")</f>
        <v>12</v>
      </c>
      <c r="C16" s="2" t="str">
        <f>IF(E16="F",IF(MAX(C$2:C15)&gt;0,MAX(C$2:C15)+1,1),"")</f>
        <v/>
      </c>
      <c r="D16" t="s">
        <v>30</v>
      </c>
      <c r="E16" s="2" t="s">
        <v>13</v>
      </c>
      <c r="F16" s="2">
        <f>SUM(G16:M16)</f>
        <v>12</v>
      </c>
      <c r="G16" s="2">
        <v>12</v>
      </c>
    </row>
    <row r="17" spans="1:10">
      <c r="A17" s="2">
        <v>16</v>
      </c>
      <c r="B17" s="2">
        <f>IF(E17="M",MAX(B$2:B16)+1,"")</f>
        <v>13</v>
      </c>
      <c r="C17" s="2" t="str">
        <f>IF(E17="F",IF(MAX(C$2:C16)&gt;0,MAX(C$2:C16)+1,1),"")</f>
        <v/>
      </c>
      <c r="D17" t="s">
        <v>69</v>
      </c>
      <c r="E17" s="2" t="s">
        <v>13</v>
      </c>
      <c r="F17" s="2">
        <f>SUM(G17:M17)</f>
        <v>12</v>
      </c>
      <c r="J17" s="2">
        <v>12</v>
      </c>
    </row>
    <row r="18" spans="1:10">
      <c r="A18" s="2">
        <v>17</v>
      </c>
      <c r="B18" s="2">
        <f>IF(E18="M",MAX(B$2:B17)+1,"")</f>
        <v>14</v>
      </c>
      <c r="C18" s="2" t="str">
        <f>IF(E18="F",IF(MAX(C$2:C17)&gt;0,MAX(C$2:C17)+1,1),"")</f>
        <v/>
      </c>
      <c r="D18" t="s">
        <v>31</v>
      </c>
      <c r="E18" s="2" t="s">
        <v>13</v>
      </c>
      <c r="F18" s="2">
        <f>SUM(G18:M18)</f>
        <v>10</v>
      </c>
      <c r="G18" s="2">
        <v>10</v>
      </c>
    </row>
    <row r="19" spans="1:10">
      <c r="A19" s="2">
        <v>18</v>
      </c>
      <c r="B19" s="2">
        <f>IF(E19="M",MAX(B$2:B18)+1,"")</f>
        <v>15</v>
      </c>
      <c r="C19" s="2" t="str">
        <f>IF(E19="F",IF(MAX(C$2:C18)&gt;0,MAX(C$2:C18)+1,1),"")</f>
        <v/>
      </c>
      <c r="D19" t="s">
        <v>51</v>
      </c>
      <c r="E19" s="2" t="s">
        <v>13</v>
      </c>
      <c r="F19" s="2">
        <f>SUM(G19:M19)</f>
        <v>10</v>
      </c>
      <c r="H19" s="2">
        <v>10</v>
      </c>
    </row>
    <row r="20" spans="1:10">
      <c r="A20" s="2">
        <v>19</v>
      </c>
      <c r="B20" s="2">
        <f>IF(E20="M",MAX(B$2:B19)+1,"")</f>
        <v>16</v>
      </c>
      <c r="C20" s="2" t="str">
        <f>IF(E20="F",IF(MAX(C$2:C19)&gt;0,MAX(C$2:C19)+1,1),"")</f>
        <v/>
      </c>
      <c r="D20" t="s">
        <v>57</v>
      </c>
      <c r="E20" s="2" t="s">
        <v>13</v>
      </c>
      <c r="F20" s="2">
        <f>SUM(G20:M20)</f>
        <v>10</v>
      </c>
      <c r="I20" s="2">
        <v>10</v>
      </c>
    </row>
    <row r="21" spans="1:10">
      <c r="A21" s="2">
        <v>20</v>
      </c>
      <c r="B21" s="2">
        <f>IF(E21="M",MAX(B$2:B20)+1,"")</f>
        <v>17</v>
      </c>
      <c r="C21" s="2" t="str">
        <f>IF(E21="F",IF(MAX(C$2:C20)&gt;0,MAX(C$2:C20)+1,1),"")</f>
        <v/>
      </c>
      <c r="D21" t="s">
        <v>70</v>
      </c>
      <c r="E21" s="2" t="s">
        <v>13</v>
      </c>
      <c r="F21" s="2">
        <f>SUM(G21:M21)</f>
        <v>10</v>
      </c>
      <c r="J21" s="2">
        <v>10</v>
      </c>
    </row>
    <row r="22" spans="1:10">
      <c r="A22" s="2">
        <v>21</v>
      </c>
      <c r="B22" s="2">
        <f>IF(E22="M",MAX(B$2:B21)+1,"")</f>
        <v>18</v>
      </c>
      <c r="C22" s="2" t="str">
        <f>IF(E22="F",IF(MAX(C$2:C21)&gt;0,MAX(C$2:C21)+1,1),"")</f>
        <v/>
      </c>
      <c r="D22" t="s">
        <v>52</v>
      </c>
      <c r="E22" s="2" t="s">
        <v>13</v>
      </c>
      <c r="F22" s="2">
        <f>SUM(G22:M22)</f>
        <v>8</v>
      </c>
      <c r="H22" s="2">
        <v>8</v>
      </c>
    </row>
    <row r="23" spans="1:10">
      <c r="A23" s="2">
        <v>22</v>
      </c>
      <c r="B23" s="2" t="str">
        <f>IF(E23="M",MAX(B$2:B22)+1,"")</f>
        <v/>
      </c>
      <c r="C23" s="2">
        <f>IF(E23="F",IF(MAX(C$2:C22)&gt;0,MAX(C$2:C22)+1,1),"")</f>
        <v>4</v>
      </c>
      <c r="D23" t="s">
        <v>54</v>
      </c>
      <c r="E23" s="2" t="s">
        <v>14</v>
      </c>
      <c r="F23" s="2">
        <f>SUM(G23:M23)</f>
        <v>0</v>
      </c>
    </row>
    <row r="24" spans="1:10">
      <c r="A24" s="2">
        <v>23</v>
      </c>
      <c r="B24" s="2">
        <f>IF(E24="M",MAX(B$2:B23)+1,"")</f>
        <v>19</v>
      </c>
      <c r="C24" s="2" t="str">
        <f>IF(E24="F",IF(MAX(C$2:C23)&gt;0,MAX(C$2:C23)+1,1),"")</f>
        <v/>
      </c>
      <c r="D24" t="s">
        <v>59</v>
      </c>
      <c r="E24" s="2" t="s">
        <v>13</v>
      </c>
      <c r="F24" s="2">
        <f>SUM(G24:M24)</f>
        <v>0</v>
      </c>
    </row>
    <row r="25" spans="1:10">
      <c r="A25" s="2">
        <v>24</v>
      </c>
      <c r="B25" s="2" t="str">
        <f>IF(E25="M",MAX(B$2:B24)+1,"")</f>
        <v/>
      </c>
      <c r="C25" s="2" t="str">
        <f>IF(E25="F",IF(MAX(C$2:C24)&gt;0,MAX(C$2:C24)+1,1),"")</f>
        <v/>
      </c>
    </row>
    <row r="26" spans="1:10">
      <c r="A26" s="2">
        <v>25</v>
      </c>
      <c r="B26" s="2" t="str">
        <f>IF(E26="M",MAX(B$2:B25)+1,"")</f>
        <v/>
      </c>
      <c r="C26" s="2" t="str">
        <f>IF(E26="F",IF(MAX(C$2:C25)&gt;0,MAX(C$2:C25)+1,1),"")</f>
        <v/>
      </c>
    </row>
    <row r="27" spans="1:10">
      <c r="A27" s="2">
        <v>26</v>
      </c>
      <c r="B27" s="2" t="str">
        <f>IF(E27="M",MAX(B$2:B26)+1,"")</f>
        <v/>
      </c>
      <c r="C27" s="2" t="str">
        <f>IF(E27="F",IF(MAX(C$2:C26)&gt;0,MAX(C$2:C26)+1,1),"")</f>
        <v/>
      </c>
    </row>
    <row r="28" spans="1:10">
      <c r="A28" s="2">
        <v>27</v>
      </c>
      <c r="B28" s="2" t="str">
        <f>IF(E28="M",MAX(B$2:B27)+1,"")</f>
        <v/>
      </c>
      <c r="C28" s="2" t="str">
        <f>IF(E28="F",IF(MAX(C$2:C27)&gt;0,MAX(C$2:C27)+1,1),"")</f>
        <v/>
      </c>
    </row>
    <row r="29" spans="1:10">
      <c r="A29" s="2">
        <v>28</v>
      </c>
      <c r="B29" s="2" t="str">
        <f>IF(E29="M",MAX(B$2:B28)+1,"")</f>
        <v/>
      </c>
      <c r="C29" s="2" t="str">
        <f>IF(E29="F",IF(MAX(C$2:C28)&gt;0,MAX(C$2:C28)+1,1),"")</f>
        <v/>
      </c>
    </row>
    <row r="30" spans="1:10">
      <c r="A30" s="2">
        <v>29</v>
      </c>
      <c r="B30" s="2" t="str">
        <f>IF(E30="M",MAX(B$2:B29)+1,"")</f>
        <v/>
      </c>
      <c r="C30" s="2" t="str">
        <f>IF(E30="F",IF(MAX(C$2:C29)&gt;0,MAX(C$2:C29)+1,1),"")</f>
        <v/>
      </c>
    </row>
  </sheetData>
  <autoFilter ref="D1:M1">
    <sortState ref="D2:M30">
      <sortCondition descending="1" ref="F1:F30"/>
    </sortState>
  </autoFilter>
  <phoneticPr fontId="5" type="noConversion"/>
  <conditionalFormatting sqref="C2:M2 C31:M99 C3:E3 I3:I17 D25:M30 G3:G17 D4:E24 K3:M24 G18:I24">
    <cfRule type="expression" dxfId="75" priority="13">
      <formula>$E2="F"</formula>
    </cfRule>
    <cfRule type="expression" dxfId="74" priority="14">
      <formula>$E2="M"</formula>
    </cfRule>
  </conditionalFormatting>
  <conditionalFormatting sqref="C4:C30">
    <cfRule type="expression" dxfId="73" priority="11">
      <formula>$E4="F"</formula>
    </cfRule>
    <cfRule type="expression" dxfId="72" priority="12">
      <formula>$E4="M"</formula>
    </cfRule>
  </conditionalFormatting>
  <conditionalFormatting sqref="H3:H9">
    <cfRule type="expression" dxfId="71" priority="9">
      <formula>$E3="F"</formula>
    </cfRule>
    <cfRule type="expression" dxfId="70" priority="10">
      <formula>$E3="M"</formula>
    </cfRule>
  </conditionalFormatting>
  <conditionalFormatting sqref="H10:H17">
    <cfRule type="expression" dxfId="69" priority="7">
      <formula>$E10="F"</formula>
    </cfRule>
    <cfRule type="expression" dxfId="68" priority="8">
      <formula>$E10="M"</formula>
    </cfRule>
  </conditionalFormatting>
  <conditionalFormatting sqref="F3:F23">
    <cfRule type="expression" dxfId="67" priority="5">
      <formula>$E3="F"</formula>
    </cfRule>
    <cfRule type="expression" dxfId="66" priority="6">
      <formula>$E3="M"</formula>
    </cfRule>
  </conditionalFormatting>
  <conditionalFormatting sqref="J3:J24">
    <cfRule type="expression" dxfId="17" priority="3">
      <formula>$E3="F"</formula>
    </cfRule>
    <cfRule type="expression" dxfId="16" priority="4">
      <formula>$E3="M"</formula>
    </cfRule>
  </conditionalFormatting>
  <conditionalFormatting sqref="F24">
    <cfRule type="expression" dxfId="11" priority="1">
      <formula>$E24="F"</formula>
    </cfRule>
    <cfRule type="expression" dxfId="10" priority="2">
      <formula>$E24="M"</formula>
    </cfRule>
  </conditionalFormatting>
  <pageMargins left="0.75000000000000011" right="0.75000000000000011" top="1" bottom="1" header="0.5" footer="0.5"/>
  <pageSetup paperSize="9" scale="99" orientation="landscape" horizontalDpi="4294967292" verticalDpi="4294967292"/>
  <headerFooter>
    <oddHeader>&amp;A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showGridLines="0" workbookViewId="0">
      <selection activeCell="A2" sqref="A2"/>
    </sheetView>
  </sheetViews>
  <sheetFormatPr baseColWidth="10" defaultRowHeight="15" x14ac:dyDescent="0"/>
  <cols>
    <col min="4" max="4" width="21" bestFit="1" customWidth="1"/>
  </cols>
  <sheetData>
    <row r="1" spans="1:19">
      <c r="A1" s="7" t="s">
        <v>15</v>
      </c>
      <c r="B1" s="7" t="s">
        <v>0</v>
      </c>
      <c r="C1" s="7" t="s">
        <v>16</v>
      </c>
      <c r="D1" s="7" t="s">
        <v>1</v>
      </c>
      <c r="E1" s="7" t="s">
        <v>37</v>
      </c>
      <c r="F1" s="7" t="s">
        <v>17</v>
      </c>
      <c r="G1" s="7" t="s">
        <v>2</v>
      </c>
      <c r="H1" s="8" t="s">
        <v>18</v>
      </c>
      <c r="I1" s="9" t="s">
        <v>19</v>
      </c>
      <c r="J1" s="9" t="s">
        <v>21</v>
      </c>
      <c r="K1" s="10">
        <v>1</v>
      </c>
      <c r="L1" s="10">
        <v>2</v>
      </c>
      <c r="M1" s="10">
        <v>3</v>
      </c>
      <c r="N1" s="10">
        <v>4</v>
      </c>
      <c r="O1" s="11">
        <v>5</v>
      </c>
      <c r="P1" s="11">
        <v>6</v>
      </c>
      <c r="Q1" s="11">
        <v>7</v>
      </c>
      <c r="R1" s="11">
        <v>8</v>
      </c>
      <c r="S1">
        <v>9</v>
      </c>
    </row>
    <row r="2" spans="1:19">
      <c r="A2" s="5">
        <v>1</v>
      </c>
      <c r="B2" s="5">
        <v>1</v>
      </c>
      <c r="C2" s="2">
        <v>100</v>
      </c>
      <c r="D2" t="s">
        <v>38</v>
      </c>
      <c r="E2" s="2" t="s">
        <v>39</v>
      </c>
      <c r="F2" s="2" t="s">
        <v>23</v>
      </c>
      <c r="G2" s="2" t="s">
        <v>13</v>
      </c>
      <c r="H2" s="6">
        <v>4.2988425928342622E-2</v>
      </c>
      <c r="I2" s="2">
        <v>9</v>
      </c>
      <c r="J2" s="2">
        <v>20</v>
      </c>
      <c r="K2" s="6">
        <v>4.5723379662376828E-3</v>
      </c>
      <c r="L2" s="6">
        <v>4.6585648160544224E-3</v>
      </c>
      <c r="M2" s="6">
        <v>4.7458333283429965E-3</v>
      </c>
      <c r="N2" s="6">
        <v>4.844097224122379E-3</v>
      </c>
      <c r="O2" s="6">
        <v>4.8116898178705014E-3</v>
      </c>
      <c r="P2" s="6">
        <v>4.8217592557193711E-3</v>
      </c>
      <c r="Q2" s="6">
        <v>4.9609953712206334E-3</v>
      </c>
      <c r="R2" s="6">
        <v>4.9327546294080094E-3</v>
      </c>
      <c r="S2">
        <v>4.6403935193666257E-3</v>
      </c>
    </row>
    <row r="3" spans="1:19">
      <c r="A3" s="5">
        <v>2</v>
      </c>
      <c r="B3" s="5">
        <v>2</v>
      </c>
      <c r="C3" s="2">
        <v>119</v>
      </c>
      <c r="D3" t="s">
        <v>41</v>
      </c>
      <c r="E3" s="2" t="s">
        <v>39</v>
      </c>
      <c r="F3" s="2" t="s">
        <v>23</v>
      </c>
      <c r="G3" s="2" t="s">
        <v>13</v>
      </c>
      <c r="H3" s="6">
        <v>4.4051388889783993E-2</v>
      </c>
      <c r="I3" s="2">
        <v>9</v>
      </c>
      <c r="J3" s="2">
        <v>18</v>
      </c>
      <c r="K3" s="6">
        <v>4.6714120398974046E-3</v>
      </c>
      <c r="L3" s="6">
        <v>4.7024305531522259E-3</v>
      </c>
      <c r="M3" s="6">
        <v>4.9420138893765397E-3</v>
      </c>
      <c r="N3" s="6">
        <v>4.925000001094304E-3</v>
      </c>
      <c r="O3" s="6">
        <v>4.7406250014319085E-3</v>
      </c>
      <c r="P3" s="6">
        <v>5.0499999997555278E-3</v>
      </c>
      <c r="Q3" s="6">
        <v>5.070023144071456E-3</v>
      </c>
      <c r="R3" s="6">
        <v>5.0245370366610587E-3</v>
      </c>
      <c r="S3">
        <v>4.9253472243435681E-3</v>
      </c>
    </row>
    <row r="4" spans="1:19">
      <c r="A4" s="5">
        <v>3</v>
      </c>
      <c r="B4" s="5">
        <v>3</v>
      </c>
      <c r="C4" s="2">
        <v>104</v>
      </c>
      <c r="D4" t="s">
        <v>8</v>
      </c>
      <c r="E4" s="2" t="s">
        <v>39</v>
      </c>
      <c r="F4" s="2" t="s">
        <v>23</v>
      </c>
      <c r="G4" s="2" t="s">
        <v>13</v>
      </c>
      <c r="H4" s="6">
        <v>4.7466319447266869E-2</v>
      </c>
      <c r="I4" s="2">
        <v>9</v>
      </c>
      <c r="J4" s="2">
        <v>16</v>
      </c>
      <c r="K4" s="6">
        <v>4.8158564823097549E-3</v>
      </c>
      <c r="L4" s="6">
        <v>5.0282407391932793E-3</v>
      </c>
      <c r="M4" s="6">
        <v>5.2517361109494232E-3</v>
      </c>
      <c r="N4" s="6">
        <v>5.2846064863842912E-3</v>
      </c>
      <c r="O4" s="6">
        <v>5.2744212953257374E-3</v>
      </c>
      <c r="P4" s="6">
        <v>5.3550925877061673E-3</v>
      </c>
      <c r="Q4" s="6">
        <v>5.5064814878278412E-3</v>
      </c>
      <c r="R4" s="6">
        <v>5.5702546233078465E-3</v>
      </c>
      <c r="S4">
        <v>5.3796296342625283E-3</v>
      </c>
    </row>
    <row r="5" spans="1:19">
      <c r="A5" s="5">
        <v>4</v>
      </c>
      <c r="B5" s="5">
        <v>1</v>
      </c>
      <c r="C5" s="2">
        <v>102</v>
      </c>
      <c r="D5" t="s">
        <v>10</v>
      </c>
      <c r="E5" s="2" t="s">
        <v>34</v>
      </c>
      <c r="F5" s="2" t="s">
        <v>24</v>
      </c>
      <c r="G5" s="2" t="s">
        <v>14</v>
      </c>
      <c r="H5" s="6">
        <v>4.3086342593596783E-2</v>
      </c>
      <c r="I5" s="2">
        <v>8</v>
      </c>
      <c r="J5" s="2">
        <v>20</v>
      </c>
      <c r="K5" s="6">
        <v>5.3237268512020819E-3</v>
      </c>
      <c r="L5" s="6">
        <v>5.2990740732639097E-3</v>
      </c>
      <c r="M5" s="6">
        <v>5.3841435219510458E-3</v>
      </c>
      <c r="N5" s="6">
        <v>5.4406249983003363E-3</v>
      </c>
      <c r="O5" s="6">
        <v>5.5533564809593372E-3</v>
      </c>
      <c r="P5" s="6">
        <v>5.5508101868326776E-3</v>
      </c>
      <c r="Q5" s="6">
        <v>5.4562500008614734E-3</v>
      </c>
      <c r="R5" s="6">
        <v>5.0783564802259207E-3</v>
      </c>
      <c r="S5">
        <v>0</v>
      </c>
    </row>
    <row r="6" spans="1:19">
      <c r="A6" s="5">
        <v>5</v>
      </c>
      <c r="B6" s="5">
        <v>4</v>
      </c>
      <c r="C6" s="2">
        <v>101</v>
      </c>
      <c r="D6" t="s">
        <v>9</v>
      </c>
      <c r="E6" s="2" t="s">
        <v>22</v>
      </c>
      <c r="F6" s="2" t="s">
        <v>24</v>
      </c>
      <c r="G6" s="2" t="s">
        <v>13</v>
      </c>
      <c r="H6" s="6">
        <v>4.6193518523068633E-2</v>
      </c>
      <c r="I6" s="2">
        <v>8</v>
      </c>
      <c r="J6" s="2">
        <v>14</v>
      </c>
      <c r="K6" s="6">
        <v>5.4503472274518572E-3</v>
      </c>
      <c r="L6" s="6">
        <v>5.5873842575238086E-3</v>
      </c>
      <c r="M6" s="6">
        <v>5.5624999949941412E-3</v>
      </c>
      <c r="N6" s="6">
        <v>5.7533564831828699E-3</v>
      </c>
      <c r="O6" s="6">
        <v>5.8800925908144563E-3</v>
      </c>
      <c r="P6" s="6">
        <v>5.8425925963092595E-3</v>
      </c>
      <c r="Q6" s="6">
        <v>6.0525462977238931E-3</v>
      </c>
      <c r="R6" s="6">
        <v>6.0646990750683472E-3</v>
      </c>
      <c r="S6">
        <v>0</v>
      </c>
    </row>
    <row r="7" spans="1:19">
      <c r="A7" s="5">
        <v>6</v>
      </c>
      <c r="B7" s="5">
        <v>5</v>
      </c>
      <c r="C7" s="2">
        <v>113</v>
      </c>
      <c r="D7" t="s">
        <v>64</v>
      </c>
      <c r="E7" s="2" t="s">
        <v>22</v>
      </c>
      <c r="F7" s="2" t="s">
        <v>24</v>
      </c>
      <c r="G7" s="2" t="s">
        <v>13</v>
      </c>
      <c r="H7" s="6">
        <v>4.1833680559648201E-2</v>
      </c>
      <c r="I7" s="2">
        <v>7</v>
      </c>
      <c r="J7" s="2">
        <v>12</v>
      </c>
      <c r="K7" s="6">
        <v>5.6266203755512834E-3</v>
      </c>
      <c r="L7" s="6">
        <v>5.9555555490078405E-3</v>
      </c>
      <c r="M7" s="6">
        <v>5.9542824092204683E-3</v>
      </c>
      <c r="N7" s="6">
        <v>5.8422453730599955E-3</v>
      </c>
      <c r="O7" s="6">
        <v>5.815046293719206E-3</v>
      </c>
      <c r="P7" s="6">
        <v>6.1380787083180621E-3</v>
      </c>
      <c r="Q7" s="6">
        <v>6.5018518507713452E-3</v>
      </c>
      <c r="R7" s="6">
        <v>0</v>
      </c>
      <c r="S7">
        <v>0</v>
      </c>
    </row>
    <row r="8" spans="1:19">
      <c r="A8" s="5">
        <v>7</v>
      </c>
      <c r="B8" s="5">
        <v>6</v>
      </c>
      <c r="C8" s="2">
        <v>105</v>
      </c>
      <c r="D8" t="s">
        <v>68</v>
      </c>
      <c r="E8" s="2" t="s">
        <v>22</v>
      </c>
      <c r="F8" s="2" t="s">
        <v>24</v>
      </c>
      <c r="G8" s="2" t="s">
        <v>13</v>
      </c>
      <c r="H8" s="6">
        <v>4.3779861116490792E-2</v>
      </c>
      <c r="I8" s="2">
        <v>7</v>
      </c>
      <c r="J8" s="2">
        <v>10</v>
      </c>
      <c r="K8" s="6">
        <v>5.6189814858953469E-3</v>
      </c>
      <c r="L8" s="6">
        <v>6.4789351818035357E-3</v>
      </c>
      <c r="M8" s="6">
        <v>6.5030092591769062E-3</v>
      </c>
      <c r="N8" s="6">
        <v>6.4368055536760949E-3</v>
      </c>
      <c r="O8" s="6">
        <v>6.1729166700388305E-3</v>
      </c>
      <c r="P8" s="6">
        <v>6.3356481477967463E-3</v>
      </c>
      <c r="Q8" s="6">
        <v>6.2335648181033321E-3</v>
      </c>
      <c r="R8" s="6">
        <v>0</v>
      </c>
      <c r="S8">
        <v>0</v>
      </c>
    </row>
    <row r="9" spans="1:19">
      <c r="A9" s="5"/>
      <c r="B9" s="5"/>
      <c r="C9" s="2"/>
      <c r="E9" s="2"/>
      <c r="F9" s="2"/>
      <c r="G9" s="2"/>
      <c r="H9" s="6"/>
      <c r="I9" s="2"/>
      <c r="J9" s="2"/>
      <c r="K9" s="6"/>
      <c r="L9" s="6"/>
      <c r="M9" s="6"/>
      <c r="N9" s="6"/>
      <c r="O9" s="6"/>
      <c r="P9" s="6"/>
      <c r="Q9" s="6"/>
      <c r="R9" s="6"/>
    </row>
    <row r="10" spans="1:19">
      <c r="A10" s="5"/>
      <c r="B10" s="5"/>
      <c r="C10" s="2"/>
      <c r="E10" s="2"/>
      <c r="F10" s="2"/>
      <c r="G10" s="2"/>
      <c r="H10" s="6"/>
      <c r="I10" s="2"/>
      <c r="J10" s="2"/>
      <c r="K10" s="6"/>
      <c r="L10" s="6"/>
      <c r="M10" s="6"/>
      <c r="N10" s="6"/>
      <c r="O10" s="6"/>
      <c r="P10" s="6"/>
      <c r="Q10" s="6"/>
      <c r="R10" s="6"/>
    </row>
    <row r="11" spans="1:19">
      <c r="A11" s="12"/>
      <c r="B11" s="12"/>
      <c r="C11" s="13"/>
      <c r="D11" s="14"/>
      <c r="E11" s="13"/>
      <c r="F11" s="13"/>
      <c r="G11" s="13"/>
      <c r="H11" s="15"/>
      <c r="I11" s="13"/>
      <c r="J11" s="13"/>
      <c r="K11" s="15"/>
      <c r="L11" s="15"/>
      <c r="M11" s="15"/>
      <c r="N11" s="15"/>
      <c r="O11" s="15"/>
      <c r="P11" s="15"/>
      <c r="Q11" s="15"/>
      <c r="R11" s="15"/>
    </row>
    <row r="12" spans="1:19">
      <c r="A12" s="16"/>
      <c r="B12" s="16"/>
      <c r="C12" s="17"/>
      <c r="D12" s="18"/>
      <c r="E12" s="17"/>
      <c r="F12" s="17"/>
      <c r="G12" s="17"/>
      <c r="H12" s="19"/>
      <c r="I12" s="17"/>
      <c r="J12" s="17"/>
      <c r="K12" s="19"/>
      <c r="L12" s="19"/>
      <c r="M12" s="19"/>
      <c r="N12" s="19"/>
      <c r="O12" s="19"/>
      <c r="P12" s="19"/>
      <c r="Q12" s="19"/>
      <c r="R12" s="19"/>
    </row>
    <row r="13" spans="1:19">
      <c r="A13" s="16"/>
      <c r="B13" s="16"/>
      <c r="C13" s="17"/>
      <c r="D13" s="18"/>
      <c r="E13" s="17"/>
      <c r="F13" s="17"/>
      <c r="G13" s="17"/>
      <c r="H13" s="19"/>
      <c r="I13" s="17"/>
      <c r="J13" s="17"/>
      <c r="K13" s="19"/>
      <c r="L13" s="19"/>
      <c r="M13" s="19"/>
      <c r="N13" s="19"/>
      <c r="O13" s="19"/>
      <c r="P13" s="19"/>
      <c r="Q13" s="19"/>
      <c r="R13" s="19"/>
    </row>
    <row r="14" spans="1:19">
      <c r="A14" s="16"/>
      <c r="B14" s="16"/>
      <c r="C14" s="17"/>
      <c r="D14" s="18"/>
      <c r="E14" s="17"/>
      <c r="F14" s="17"/>
      <c r="G14" s="17"/>
      <c r="H14" s="19"/>
      <c r="I14" s="17"/>
      <c r="J14" s="17"/>
      <c r="K14" s="19"/>
      <c r="L14" s="19"/>
      <c r="M14" s="19"/>
      <c r="N14" s="19"/>
      <c r="O14" s="19"/>
      <c r="P14" s="19"/>
      <c r="Q14" s="19"/>
      <c r="R14" s="19"/>
    </row>
    <row r="15" spans="1:19">
      <c r="A15" s="16"/>
      <c r="B15" s="16"/>
      <c r="C15" s="17"/>
      <c r="D15" s="18"/>
      <c r="E15" s="17"/>
      <c r="F15" s="17"/>
      <c r="G15" s="17"/>
      <c r="H15" s="19"/>
      <c r="I15" s="17"/>
      <c r="J15" s="17"/>
      <c r="K15" s="19"/>
      <c r="L15" s="19"/>
      <c r="M15" s="19"/>
      <c r="N15" s="19"/>
      <c r="O15" s="19"/>
      <c r="P15" s="19"/>
      <c r="Q15" s="19"/>
      <c r="R15" s="19"/>
    </row>
  </sheetData>
  <conditionalFormatting sqref="A2:R15">
    <cfRule type="expression" dxfId="65" priority="2">
      <formula>$B2=3</formula>
    </cfRule>
    <cfRule type="expression" dxfId="64" priority="3">
      <formula>$B2=2</formula>
    </cfRule>
    <cfRule type="expression" dxfId="63" priority="4">
      <formula>$B2=1</formula>
    </cfRule>
  </conditionalFormatting>
  <conditionalFormatting sqref="J2:R15">
    <cfRule type="cellIs" dxfId="62" priority="1" operator="equal">
      <formula>0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showGridLines="0" workbookViewId="0"/>
  </sheetViews>
  <sheetFormatPr baseColWidth="10" defaultRowHeight="15" x14ac:dyDescent="0"/>
  <cols>
    <col min="4" max="4" width="16.1640625" bestFit="1" customWidth="1"/>
  </cols>
  <sheetData>
    <row r="1" spans="1:17">
      <c r="A1" s="7" t="s">
        <v>15</v>
      </c>
      <c r="B1" s="7" t="s">
        <v>0</v>
      </c>
      <c r="C1" s="7" t="s">
        <v>16</v>
      </c>
      <c r="D1" s="7" t="s">
        <v>1</v>
      </c>
      <c r="E1" s="7" t="s">
        <v>37</v>
      </c>
      <c r="F1" s="7" t="s">
        <v>17</v>
      </c>
      <c r="G1" s="7" t="s">
        <v>2</v>
      </c>
      <c r="H1" s="8" t="s">
        <v>18</v>
      </c>
      <c r="I1" s="9" t="s">
        <v>19</v>
      </c>
      <c r="J1" s="9" t="s">
        <v>21</v>
      </c>
      <c r="K1" s="10">
        <v>1</v>
      </c>
      <c r="L1" s="10">
        <v>2</v>
      </c>
      <c r="M1" s="10">
        <v>3</v>
      </c>
      <c r="N1" s="10">
        <v>4</v>
      </c>
      <c r="O1" s="11">
        <v>5</v>
      </c>
      <c r="P1" s="11">
        <v>6</v>
      </c>
      <c r="Q1" s="11">
        <v>7</v>
      </c>
    </row>
    <row r="2" spans="1:17">
      <c r="A2" s="5">
        <v>1</v>
      </c>
      <c r="B2" s="5">
        <v>1</v>
      </c>
      <c r="C2" s="2">
        <v>110</v>
      </c>
      <c r="D2" t="s">
        <v>29</v>
      </c>
      <c r="E2" s="2" t="s">
        <v>26</v>
      </c>
      <c r="F2" s="2" t="s">
        <v>23</v>
      </c>
      <c r="G2" s="2" t="s">
        <v>13</v>
      </c>
      <c r="H2" s="6">
        <v>3.922303240688052E-2</v>
      </c>
      <c r="I2" s="2">
        <v>7</v>
      </c>
      <c r="J2" s="2">
        <v>20</v>
      </c>
      <c r="K2" s="6">
        <v>6.1145833315094933E-3</v>
      </c>
      <c r="L2" s="6">
        <v>6.3127314861048944E-3</v>
      </c>
      <c r="M2" s="6">
        <v>6.4623842554283328E-3</v>
      </c>
      <c r="N2" s="6">
        <v>4.5179398148320615E-3</v>
      </c>
      <c r="O2" s="6">
        <v>2.2859953751321882E-3</v>
      </c>
      <c r="P2" s="6">
        <v>6.8615740747191012E-3</v>
      </c>
      <c r="Q2" s="6">
        <v>6.6678240691544488E-3</v>
      </c>
    </row>
    <row r="3" spans="1:17">
      <c r="A3" s="5">
        <v>2</v>
      </c>
      <c r="B3" s="5">
        <v>2</v>
      </c>
      <c r="C3" s="2">
        <v>112</v>
      </c>
      <c r="D3" t="s">
        <v>28</v>
      </c>
      <c r="E3" s="2" t="s">
        <v>46</v>
      </c>
      <c r="F3" s="2" t="s">
        <v>24</v>
      </c>
      <c r="G3" s="2" t="s">
        <v>13</v>
      </c>
      <c r="H3" s="6">
        <v>4.0040393520030193E-2</v>
      </c>
      <c r="I3" s="2">
        <v>6</v>
      </c>
      <c r="J3" s="2">
        <v>18</v>
      </c>
      <c r="K3" s="6">
        <v>6.107175926445052E-3</v>
      </c>
      <c r="L3" s="6">
        <v>6.684143518214114E-3</v>
      </c>
      <c r="M3" s="6">
        <v>6.9627314805984497E-3</v>
      </c>
      <c r="N3" s="6">
        <v>6.6670138912741095E-3</v>
      </c>
      <c r="O3" s="6">
        <v>7.058796298224479E-3</v>
      </c>
      <c r="P3" s="6">
        <v>6.5605324052739888E-3</v>
      </c>
      <c r="Q3" s="6"/>
    </row>
    <row r="4" spans="1:17">
      <c r="A4" s="5">
        <v>3</v>
      </c>
      <c r="B4" s="5">
        <v>3</v>
      </c>
      <c r="C4" s="2">
        <v>115</v>
      </c>
      <c r="D4" t="s">
        <v>63</v>
      </c>
      <c r="E4" s="2" t="s">
        <v>22</v>
      </c>
      <c r="F4" s="2" t="s">
        <v>24</v>
      </c>
      <c r="G4" s="2" t="s">
        <v>13</v>
      </c>
      <c r="H4" s="6">
        <v>4.0216666668129619E-2</v>
      </c>
      <c r="I4" s="2">
        <v>6</v>
      </c>
      <c r="J4" s="2">
        <v>16</v>
      </c>
      <c r="K4" s="6">
        <v>6.2666666708537377E-3</v>
      </c>
      <c r="L4" s="6">
        <v>6.1710648151347414E-3</v>
      </c>
      <c r="M4" s="6">
        <v>6.4916666669887491E-3</v>
      </c>
      <c r="N4" s="6">
        <v>6.9142361098784022E-3</v>
      </c>
      <c r="O4" s="6">
        <v>6.8160879600327462E-3</v>
      </c>
      <c r="P4" s="6">
        <v>7.5569444452412426E-3</v>
      </c>
      <c r="Q4" s="6"/>
    </row>
    <row r="5" spans="1:17">
      <c r="A5" s="5">
        <v>4</v>
      </c>
      <c r="B5" s="5">
        <v>4</v>
      </c>
      <c r="C5" s="2">
        <v>118</v>
      </c>
      <c r="D5" t="s">
        <v>56</v>
      </c>
      <c r="E5" s="2" t="s">
        <v>46</v>
      </c>
      <c r="F5" s="2" t="s">
        <v>24</v>
      </c>
      <c r="G5" s="2" t="s">
        <v>13</v>
      </c>
      <c r="H5" s="6">
        <v>4.4874884260934778E-2</v>
      </c>
      <c r="I5" s="2">
        <v>6</v>
      </c>
      <c r="J5" s="2">
        <v>14</v>
      </c>
      <c r="K5" s="6">
        <v>6.765856480342336E-3</v>
      </c>
      <c r="L5" s="6">
        <v>7.1516203752253205E-3</v>
      </c>
      <c r="M5" s="6">
        <v>7.5633101805578917E-3</v>
      </c>
      <c r="N5" s="6">
        <v>7.7059027826180682E-3</v>
      </c>
      <c r="O5" s="6">
        <v>8.0819444410735741E-3</v>
      </c>
      <c r="P5" s="6">
        <v>7.6062500011175871E-3</v>
      </c>
      <c r="Q5" s="6">
        <v>0</v>
      </c>
    </row>
    <row r="6" spans="1:17">
      <c r="A6" s="5">
        <v>5</v>
      </c>
      <c r="B6" s="5">
        <v>5</v>
      </c>
      <c r="C6" s="2">
        <v>109</v>
      </c>
      <c r="D6" t="s">
        <v>69</v>
      </c>
      <c r="E6" s="2" t="s">
        <v>22</v>
      </c>
      <c r="F6" s="2" t="s">
        <v>24</v>
      </c>
      <c r="G6" s="2" t="s">
        <v>13</v>
      </c>
      <c r="H6" s="6">
        <v>2.4585763887444045E-2</v>
      </c>
      <c r="I6" s="2">
        <v>5</v>
      </c>
      <c r="J6" s="2">
        <v>12</v>
      </c>
      <c r="K6" s="6">
        <v>4.8585648182779551E-3</v>
      </c>
      <c r="L6" s="6">
        <v>4.7717592606204562E-3</v>
      </c>
      <c r="M6" s="6">
        <v>4.8061342531582341E-3</v>
      </c>
      <c r="N6" s="6">
        <v>4.8877314839046448E-3</v>
      </c>
      <c r="O6" s="6">
        <v>5.2615740714827552E-3</v>
      </c>
      <c r="P6" s="6">
        <v>0</v>
      </c>
      <c r="Q6" s="6">
        <v>0</v>
      </c>
    </row>
    <row r="7" spans="1:17">
      <c r="A7" s="5">
        <v>6</v>
      </c>
      <c r="B7" s="5">
        <v>6</v>
      </c>
      <c r="C7" s="2">
        <v>107</v>
      </c>
      <c r="D7" t="s">
        <v>70</v>
      </c>
      <c r="E7" s="2" t="s">
        <v>46</v>
      </c>
      <c r="F7" s="2" t="s">
        <v>24</v>
      </c>
      <c r="G7" s="2" t="s">
        <v>13</v>
      </c>
      <c r="H7" s="6">
        <v>4.0250925929285586E-2</v>
      </c>
      <c r="I7" s="2">
        <v>5</v>
      </c>
      <c r="J7" s="2">
        <v>10</v>
      </c>
      <c r="K7" s="6">
        <v>7.5098379675182514E-3</v>
      </c>
      <c r="L7" s="6">
        <v>7.4424768463359214E-3</v>
      </c>
      <c r="M7" s="6">
        <v>7.5674768522731028E-3</v>
      </c>
      <c r="N7" s="6">
        <v>8.2603009286685847E-3</v>
      </c>
      <c r="O7" s="6">
        <v>9.4708333344897255E-3</v>
      </c>
      <c r="P7" s="6">
        <v>0</v>
      </c>
      <c r="Q7" s="6">
        <v>0</v>
      </c>
    </row>
    <row r="8" spans="1:17">
      <c r="A8" s="5">
        <v>7</v>
      </c>
      <c r="B8" s="5">
        <v>7</v>
      </c>
      <c r="C8" s="2">
        <v>114</v>
      </c>
      <c r="D8" t="s">
        <v>32</v>
      </c>
      <c r="E8" s="2" t="s">
        <v>46</v>
      </c>
      <c r="F8" s="2" t="s">
        <v>24</v>
      </c>
      <c r="G8" s="2" t="s">
        <v>13</v>
      </c>
      <c r="H8" s="6">
        <v>3.3010532410116866E-2</v>
      </c>
      <c r="I8" s="2">
        <v>4</v>
      </c>
      <c r="J8" s="2">
        <v>8</v>
      </c>
      <c r="K8" s="6">
        <v>9.0195601878804155E-3</v>
      </c>
      <c r="L8" s="6">
        <v>7.7815972181269899E-3</v>
      </c>
      <c r="M8" s="6">
        <v>7.9928240738809109E-3</v>
      </c>
      <c r="N8" s="6">
        <v>8.21655093022855E-3</v>
      </c>
      <c r="O8" s="6">
        <v>0</v>
      </c>
      <c r="P8" s="6">
        <v>0</v>
      </c>
      <c r="Q8" s="6">
        <v>0</v>
      </c>
    </row>
    <row r="9" spans="1:17">
      <c r="A9" s="5">
        <v>8</v>
      </c>
      <c r="B9" s="5">
        <v>1</v>
      </c>
      <c r="C9" s="2">
        <v>116</v>
      </c>
      <c r="D9" t="s">
        <v>58</v>
      </c>
      <c r="E9" s="2" t="s">
        <v>49</v>
      </c>
      <c r="F9" s="2" t="s">
        <v>24</v>
      </c>
      <c r="G9" s="2" t="s">
        <v>14</v>
      </c>
      <c r="H9" s="6">
        <v>4.0228009260317776E-2</v>
      </c>
      <c r="I9" s="2">
        <v>4</v>
      </c>
      <c r="J9" s="2">
        <v>20</v>
      </c>
      <c r="K9" s="6">
        <v>7.4966435204260051E-3</v>
      </c>
      <c r="L9" s="6">
        <v>7.7826388878747821E-3</v>
      </c>
      <c r="M9" s="6">
        <v>1.6575694447965361E-2</v>
      </c>
      <c r="N9" s="6">
        <v>8.373032404051628E-3</v>
      </c>
      <c r="O9" s="6"/>
      <c r="P9" s="6"/>
      <c r="Q9" s="6"/>
    </row>
    <row r="10" spans="1:17">
      <c r="A10" s="5"/>
      <c r="B10" s="5"/>
      <c r="C10" s="2"/>
      <c r="E10" s="2"/>
      <c r="F10" s="2"/>
      <c r="G10" s="2"/>
      <c r="H10" s="6"/>
      <c r="I10" s="2"/>
      <c r="J10" s="2"/>
      <c r="K10" s="6"/>
      <c r="L10" s="6"/>
      <c r="M10" s="6"/>
      <c r="N10" s="6"/>
      <c r="O10" s="6"/>
      <c r="P10" s="6"/>
      <c r="Q10" s="6"/>
    </row>
    <row r="11" spans="1:17">
      <c r="A11" s="12"/>
      <c r="B11" s="12"/>
      <c r="C11" s="13"/>
      <c r="D11" s="14"/>
      <c r="E11" s="13"/>
      <c r="F11" s="13"/>
      <c r="G11" s="13"/>
      <c r="H11" s="15"/>
      <c r="I11" s="13"/>
      <c r="J11" s="13"/>
      <c r="K11" s="15"/>
      <c r="L11" s="15"/>
      <c r="M11" s="15"/>
      <c r="N11" s="15"/>
      <c r="O11" s="15"/>
      <c r="P11" s="15"/>
      <c r="Q11" s="15"/>
    </row>
  </sheetData>
  <conditionalFormatting sqref="A2:P11">
    <cfRule type="expression" dxfId="61" priority="6">
      <formula>$B2=3</formula>
    </cfRule>
    <cfRule type="expression" dxfId="60" priority="7">
      <formula>$B2=2</formula>
    </cfRule>
    <cfRule type="expression" dxfId="59" priority="8">
      <formula>$B2=1</formula>
    </cfRule>
  </conditionalFormatting>
  <conditionalFormatting sqref="J2:P11">
    <cfRule type="cellIs" dxfId="58" priority="5" operator="equal">
      <formula>0</formula>
    </cfRule>
  </conditionalFormatting>
  <conditionalFormatting sqref="Q2:Q11">
    <cfRule type="expression" dxfId="7" priority="2">
      <formula>$B2=3</formula>
    </cfRule>
    <cfRule type="expression" dxfId="6" priority="3">
      <formula>$B2=2</formula>
    </cfRule>
    <cfRule type="expression" dxfId="5" priority="4">
      <formula>$B2=1</formula>
    </cfRule>
  </conditionalFormatting>
  <conditionalFormatting sqref="Q2:Q11">
    <cfRule type="cellIs" dxfId="1" priority="1" operator="equal">
      <formula>0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showGridLines="0" workbookViewId="0">
      <selection sqref="A1:XFD1048576"/>
    </sheetView>
  </sheetViews>
  <sheetFormatPr baseColWidth="10" defaultRowHeight="15" x14ac:dyDescent="0"/>
  <cols>
    <col min="4" max="4" width="21" bestFit="1" customWidth="1"/>
  </cols>
  <sheetData>
    <row r="1" spans="1:19">
      <c r="A1" s="7" t="s">
        <v>15</v>
      </c>
      <c r="B1" s="7" t="s">
        <v>0</v>
      </c>
      <c r="C1" s="7" t="s">
        <v>16</v>
      </c>
      <c r="D1" s="7" t="s">
        <v>1</v>
      </c>
      <c r="E1" s="7" t="s">
        <v>37</v>
      </c>
      <c r="F1" s="7" t="s">
        <v>17</v>
      </c>
      <c r="G1" s="7" t="s">
        <v>2</v>
      </c>
      <c r="H1" s="8" t="s">
        <v>18</v>
      </c>
      <c r="I1" s="9" t="s">
        <v>19</v>
      </c>
      <c r="J1" s="9" t="s">
        <v>20</v>
      </c>
      <c r="K1" s="9" t="s">
        <v>21</v>
      </c>
      <c r="L1" s="10">
        <v>1</v>
      </c>
      <c r="M1" s="10">
        <v>2</v>
      </c>
      <c r="N1" s="10">
        <v>3</v>
      </c>
      <c r="O1" s="10">
        <v>4</v>
      </c>
      <c r="P1" s="11">
        <v>5</v>
      </c>
      <c r="Q1" s="11">
        <v>6</v>
      </c>
      <c r="R1" s="11">
        <v>7</v>
      </c>
      <c r="S1" s="11">
        <v>8</v>
      </c>
    </row>
    <row r="2" spans="1:19">
      <c r="A2" s="5">
        <v>1</v>
      </c>
      <c r="B2" s="5">
        <v>1</v>
      </c>
      <c r="C2" s="2">
        <v>86</v>
      </c>
      <c r="D2" t="s">
        <v>67</v>
      </c>
      <c r="E2" s="2" t="s">
        <v>39</v>
      </c>
      <c r="F2" s="2" t="s">
        <v>23</v>
      </c>
      <c r="G2" s="2" t="s">
        <v>13</v>
      </c>
      <c r="H2" s="6">
        <v>3.6992476852901746E-2</v>
      </c>
      <c r="I2" s="2">
        <v>8</v>
      </c>
      <c r="J2" s="2"/>
      <c r="K2" s="2">
        <v>20</v>
      </c>
      <c r="L2" s="6">
        <v>4.7103009273996577E-3</v>
      </c>
      <c r="M2" s="6">
        <v>4.4663194421445951E-3</v>
      </c>
      <c r="N2" s="6">
        <v>4.4537037028931081E-3</v>
      </c>
      <c r="O2" s="6">
        <v>4.5377314818324521E-3</v>
      </c>
      <c r="P2" s="6">
        <v>4.5643518533324823E-3</v>
      </c>
      <c r="Q2" s="6">
        <v>4.6432870367425494E-3</v>
      </c>
      <c r="R2" s="6">
        <v>4.7293981479015201E-3</v>
      </c>
      <c r="S2" s="6">
        <v>4.8873842606553808E-3</v>
      </c>
    </row>
    <row r="3" spans="1:19">
      <c r="A3" s="5">
        <v>2</v>
      </c>
      <c r="B3" s="5">
        <v>2</v>
      </c>
      <c r="C3" s="2">
        <v>84</v>
      </c>
      <c r="D3" t="s">
        <v>41</v>
      </c>
      <c r="E3" s="2" t="s">
        <v>39</v>
      </c>
      <c r="F3" s="2" t="s">
        <v>23</v>
      </c>
      <c r="G3" s="2" t="s">
        <v>13</v>
      </c>
      <c r="H3" s="6">
        <v>3.8271759258350357E-2</v>
      </c>
      <c r="I3" s="2">
        <v>8</v>
      </c>
      <c r="J3" s="2"/>
      <c r="K3" s="2">
        <v>18</v>
      </c>
      <c r="L3" s="6">
        <v>4.7390046311193146E-3</v>
      </c>
      <c r="M3" s="6">
        <v>4.6109953691484407E-3</v>
      </c>
      <c r="N3" s="6">
        <v>4.7994212945923209E-3</v>
      </c>
      <c r="O3" s="6">
        <v>4.8934027799987234E-3</v>
      </c>
      <c r="P3" s="6">
        <v>4.8978009290294722E-3</v>
      </c>
      <c r="Q3" s="6">
        <v>4.7543981490889564E-3</v>
      </c>
      <c r="R3" s="6">
        <v>4.8407407375634648E-3</v>
      </c>
      <c r="S3" s="6">
        <v>4.7359953678096645E-3</v>
      </c>
    </row>
    <row r="4" spans="1:19">
      <c r="A4" s="5">
        <v>3</v>
      </c>
      <c r="B4" s="5">
        <v>3</v>
      </c>
      <c r="C4" s="2">
        <v>70</v>
      </c>
      <c r="D4" t="s">
        <v>7</v>
      </c>
      <c r="E4" s="2" t="s">
        <v>39</v>
      </c>
      <c r="F4" s="2" t="s">
        <v>23</v>
      </c>
      <c r="G4" s="2" t="s">
        <v>13</v>
      </c>
      <c r="H4" s="6">
        <v>3.8720833334082272E-2</v>
      </c>
      <c r="I4" s="2">
        <v>8</v>
      </c>
      <c r="J4" s="2"/>
      <c r="K4" s="2">
        <v>16</v>
      </c>
      <c r="L4" s="6">
        <v>4.7152777769952081E-3</v>
      </c>
      <c r="M4" s="6">
        <v>4.5481481502065435E-3</v>
      </c>
      <c r="N4" s="6">
        <v>4.6091435215203092E-3</v>
      </c>
      <c r="O4" s="6">
        <v>4.7182870330289006E-3</v>
      </c>
      <c r="P4" s="6">
        <v>4.7695601897430606E-3</v>
      </c>
      <c r="Q4" s="6">
        <v>5.8596064773155376E-3</v>
      </c>
      <c r="R4" s="6">
        <v>4.6861111113685183E-3</v>
      </c>
      <c r="S4" s="6">
        <v>4.8146990739041939E-3</v>
      </c>
    </row>
    <row r="5" spans="1:19">
      <c r="A5" s="5">
        <v>4</v>
      </c>
      <c r="B5" s="5">
        <v>4</v>
      </c>
      <c r="C5" s="2">
        <v>90</v>
      </c>
      <c r="D5" t="s">
        <v>60</v>
      </c>
      <c r="E5" s="2" t="s">
        <v>39</v>
      </c>
      <c r="F5" s="2" t="s">
        <v>23</v>
      </c>
      <c r="G5" s="2" t="s">
        <v>13</v>
      </c>
      <c r="H5" s="6">
        <v>3.9069444443157408E-2</v>
      </c>
      <c r="I5" s="2">
        <v>8</v>
      </c>
      <c r="J5" s="2"/>
      <c r="K5" s="2">
        <v>14</v>
      </c>
      <c r="L5" s="6">
        <v>4.7297453711507842E-3</v>
      </c>
      <c r="M5" s="6">
        <v>4.7160879621515051E-3</v>
      </c>
      <c r="N5" s="6">
        <v>4.8555555549683049E-3</v>
      </c>
      <c r="O5" s="6">
        <v>4.9162037030328065E-3</v>
      </c>
      <c r="P5" s="6">
        <v>4.8986111141857691E-3</v>
      </c>
      <c r="Q5" s="6">
        <v>4.935300923534669E-3</v>
      </c>
      <c r="R5" s="6">
        <v>4.9673611138132401E-3</v>
      </c>
      <c r="S5" s="6">
        <v>5.0505787003203295E-3</v>
      </c>
    </row>
    <row r="6" spans="1:19">
      <c r="A6" s="5">
        <v>5</v>
      </c>
      <c r="B6" s="5">
        <v>5</v>
      </c>
      <c r="C6" s="2">
        <v>83</v>
      </c>
      <c r="D6" t="s">
        <v>61</v>
      </c>
      <c r="E6" s="2" t="s">
        <v>22</v>
      </c>
      <c r="F6" s="2" t="s">
        <v>24</v>
      </c>
      <c r="G6" s="2" t="s">
        <v>13</v>
      </c>
      <c r="H6" s="6">
        <v>4.0001273147936445E-2</v>
      </c>
      <c r="I6" s="2">
        <v>8</v>
      </c>
      <c r="J6" s="2"/>
      <c r="K6" s="2">
        <v>12</v>
      </c>
      <c r="L6" s="6">
        <v>4.7346064820885658E-3</v>
      </c>
      <c r="M6" s="6">
        <v>4.9043981489376165E-3</v>
      </c>
      <c r="N6" s="6">
        <v>5.0009259284706786E-3</v>
      </c>
      <c r="O6" s="6">
        <v>5.0813657362596132E-3</v>
      </c>
      <c r="P6" s="6">
        <v>5.0517361160018481E-3</v>
      </c>
      <c r="Q6" s="6">
        <v>5.1598379577626474E-3</v>
      </c>
      <c r="R6" s="6">
        <v>5.0866898163803853E-3</v>
      </c>
      <c r="S6" s="6">
        <v>4.9817129620350897E-3</v>
      </c>
    </row>
    <row r="7" spans="1:19">
      <c r="A7" s="5">
        <v>6</v>
      </c>
      <c r="B7" s="5">
        <v>6</v>
      </c>
      <c r="C7" s="2">
        <v>85</v>
      </c>
      <c r="D7" t="s">
        <v>62</v>
      </c>
      <c r="E7" s="2" t="s">
        <v>39</v>
      </c>
      <c r="F7" s="2" t="s">
        <v>23</v>
      </c>
      <c r="G7" s="2" t="s">
        <v>13</v>
      </c>
      <c r="H7" s="6">
        <v>3.7002199074777309E-2</v>
      </c>
      <c r="I7" s="2">
        <v>7</v>
      </c>
      <c r="J7" s="2"/>
      <c r="K7" s="2">
        <v>10</v>
      </c>
      <c r="L7" s="6">
        <v>4.7248842602130026E-3</v>
      </c>
      <c r="M7" s="6">
        <v>4.9358796313754283E-3</v>
      </c>
      <c r="N7" s="6">
        <v>5.4059027752373368E-3</v>
      </c>
      <c r="O7" s="6">
        <v>5.5223379677045159E-3</v>
      </c>
      <c r="P7" s="6">
        <v>5.6124999973690137E-3</v>
      </c>
      <c r="Q7" s="6">
        <v>5.6628472229931504E-3</v>
      </c>
      <c r="R7" s="6">
        <v>5.1378472198848613E-3</v>
      </c>
      <c r="S7" s="6">
        <v>0</v>
      </c>
    </row>
    <row r="8" spans="1:19">
      <c r="A8" s="5">
        <v>7</v>
      </c>
      <c r="B8" s="5">
        <v>7</v>
      </c>
      <c r="C8" s="2">
        <v>71</v>
      </c>
      <c r="D8" t="s">
        <v>9</v>
      </c>
      <c r="E8" s="2" t="s">
        <v>22</v>
      </c>
      <c r="F8" s="2" t="s">
        <v>24</v>
      </c>
      <c r="G8" s="2" t="s">
        <v>13</v>
      </c>
      <c r="H8" s="6">
        <v>3.8985069448244758E-2</v>
      </c>
      <c r="I8" s="2">
        <v>7</v>
      </c>
      <c r="J8" s="2"/>
      <c r="K8" s="2">
        <v>8</v>
      </c>
      <c r="L8" s="6">
        <v>5.3467592588276602E-3</v>
      </c>
      <c r="M8" s="6">
        <v>5.3815972205484286E-3</v>
      </c>
      <c r="N8" s="6">
        <v>5.5178240800159983E-3</v>
      </c>
      <c r="O8" s="6">
        <v>5.707407406589482E-3</v>
      </c>
      <c r="P8" s="6">
        <v>5.668055557180196E-3</v>
      </c>
      <c r="Q8" s="6">
        <v>5.6762731474009342E-3</v>
      </c>
      <c r="R8" s="6">
        <v>5.6871527776820585E-3</v>
      </c>
      <c r="S8" s="6">
        <v>0</v>
      </c>
    </row>
    <row r="9" spans="1:19">
      <c r="A9" s="5">
        <v>8</v>
      </c>
      <c r="B9" s="5">
        <v>8</v>
      </c>
      <c r="C9" s="2">
        <v>95</v>
      </c>
      <c r="D9" t="s">
        <v>44</v>
      </c>
      <c r="E9" s="2" t="s">
        <v>39</v>
      </c>
      <c r="F9" s="2" t="s">
        <v>23</v>
      </c>
      <c r="G9" s="2" t="s">
        <v>13</v>
      </c>
      <c r="H9" s="6">
        <v>3.9562847225170117E-2</v>
      </c>
      <c r="I9" s="2">
        <v>7</v>
      </c>
      <c r="J9" s="2"/>
      <c r="K9" s="2">
        <v>6</v>
      </c>
      <c r="L9" s="6">
        <v>5.3788194491062313E-3</v>
      </c>
      <c r="M9" s="6">
        <v>5.4497685123351403E-3</v>
      </c>
      <c r="N9" s="6">
        <v>5.6166666690842248E-3</v>
      </c>
      <c r="O9" s="6">
        <v>5.7606481495895423E-3</v>
      </c>
      <c r="P9" s="6">
        <v>5.6422453708364628E-3</v>
      </c>
      <c r="Q9" s="6">
        <v>5.7055555516853929E-3</v>
      </c>
      <c r="R9" s="6">
        <v>6.0091435225331225E-3</v>
      </c>
      <c r="S9" s="6">
        <v>0</v>
      </c>
    </row>
    <row r="10" spans="1:19">
      <c r="A10" s="5">
        <v>9</v>
      </c>
      <c r="B10" s="5">
        <v>9</v>
      </c>
      <c r="C10" s="2">
        <v>93</v>
      </c>
      <c r="D10" t="s">
        <v>63</v>
      </c>
      <c r="E10" s="2" t="s">
        <v>22</v>
      </c>
      <c r="F10" s="2" t="s">
        <v>24</v>
      </c>
      <c r="G10" s="2" t="s">
        <v>13</v>
      </c>
      <c r="H10" s="6">
        <v>4.1055671295907814E-2</v>
      </c>
      <c r="I10" s="2">
        <v>7</v>
      </c>
      <c r="J10" s="2"/>
      <c r="K10" s="2">
        <v>4</v>
      </c>
      <c r="L10" s="6">
        <v>5.8468749994062819E-3</v>
      </c>
      <c r="M10" s="6">
        <v>5.7987268519354984E-3</v>
      </c>
      <c r="N10" s="6">
        <v>5.7804398165899329E-3</v>
      </c>
      <c r="O10" s="6">
        <v>5.7784722230280749E-3</v>
      </c>
      <c r="P10" s="6">
        <v>5.9839120367541909E-3</v>
      </c>
      <c r="Q10" s="6">
        <v>5.8383101859362796E-3</v>
      </c>
      <c r="R10" s="6">
        <v>6.0289351822575554E-3</v>
      </c>
      <c r="S10" s="6">
        <v>0</v>
      </c>
    </row>
    <row r="11" spans="1:19">
      <c r="A11" s="12">
        <v>10</v>
      </c>
      <c r="B11" s="12">
        <v>10</v>
      </c>
      <c r="C11" s="13">
        <v>82</v>
      </c>
      <c r="D11" s="14" t="s">
        <v>64</v>
      </c>
      <c r="E11" s="13" t="s">
        <v>22</v>
      </c>
      <c r="F11" s="13" t="s">
        <v>24</v>
      </c>
      <c r="G11" s="13" t="s">
        <v>13</v>
      </c>
      <c r="H11" s="15">
        <v>4.2985416665032972E-2</v>
      </c>
      <c r="I11" s="13">
        <v>7</v>
      </c>
      <c r="J11" s="13"/>
      <c r="K11" s="13">
        <v>0</v>
      </c>
      <c r="L11" s="15">
        <v>5.3929398127365857E-3</v>
      </c>
      <c r="M11" s="15">
        <v>5.6112268575816415E-3</v>
      </c>
      <c r="N11" s="15">
        <v>5.7158564814017154E-3</v>
      </c>
      <c r="O11" s="15">
        <v>5.9343749962863512E-3</v>
      </c>
      <c r="P11" s="15">
        <v>6.0780092608183622E-3</v>
      </c>
      <c r="Q11" s="15">
        <v>6.7512731475289911E-3</v>
      </c>
      <c r="R11" s="15">
        <v>7.5017361086793244E-3</v>
      </c>
      <c r="S11" s="15">
        <v>0</v>
      </c>
    </row>
    <row r="12" spans="1:19">
      <c r="A12" s="16">
        <v>11</v>
      </c>
      <c r="B12" s="16">
        <v>11</v>
      </c>
      <c r="C12" s="17">
        <v>78</v>
      </c>
      <c r="D12" s="18" t="s">
        <v>65</v>
      </c>
      <c r="E12" s="17" t="s">
        <v>26</v>
      </c>
      <c r="F12" s="17" t="s">
        <v>23</v>
      </c>
      <c r="G12" s="17" t="s">
        <v>13</v>
      </c>
      <c r="H12" s="19">
        <v>4.0092476854624692E-2</v>
      </c>
      <c r="I12" s="17">
        <v>6</v>
      </c>
      <c r="J12" s="17"/>
      <c r="K12" s="17">
        <v>0</v>
      </c>
      <c r="L12" s="19">
        <v>6.0571759240701795E-3</v>
      </c>
      <c r="M12" s="19">
        <v>6.2906250022933818E-3</v>
      </c>
      <c r="N12" s="19">
        <v>6.6158564804936759E-3</v>
      </c>
      <c r="O12" s="19">
        <v>6.8820601882180199E-3</v>
      </c>
      <c r="P12" s="19">
        <v>7.0810185206937604E-3</v>
      </c>
      <c r="Q12" s="19">
        <v>7.1657407388556749E-3</v>
      </c>
      <c r="R12" s="19">
        <v>0</v>
      </c>
      <c r="S12" s="19">
        <v>0</v>
      </c>
    </row>
    <row r="13" spans="1:19">
      <c r="A13" s="16">
        <v>12</v>
      </c>
      <c r="B13" s="16">
        <v>12</v>
      </c>
      <c r="C13" s="17">
        <v>79</v>
      </c>
      <c r="D13" s="18" t="s">
        <v>66</v>
      </c>
      <c r="E13" s="17" t="s">
        <v>26</v>
      </c>
      <c r="F13" s="17" t="s">
        <v>23</v>
      </c>
      <c r="G13" s="17" t="s">
        <v>13</v>
      </c>
      <c r="H13" s="19">
        <v>4.0105208332533948E-2</v>
      </c>
      <c r="I13" s="17">
        <v>6</v>
      </c>
      <c r="J13" s="17"/>
      <c r="K13" s="17">
        <v>0</v>
      </c>
      <c r="L13" s="19">
        <v>6.0715277795679867E-3</v>
      </c>
      <c r="M13" s="19">
        <v>6.289004631980788E-3</v>
      </c>
      <c r="N13" s="19">
        <v>6.6635416660574265E-3</v>
      </c>
      <c r="O13" s="19">
        <v>6.9640046276617795E-3</v>
      </c>
      <c r="P13" s="19">
        <v>7.208449074823875E-3</v>
      </c>
      <c r="Q13" s="19">
        <v>6.9086805524420924E-3</v>
      </c>
      <c r="R13" s="19">
        <v>0</v>
      </c>
      <c r="S13" s="19">
        <v>0</v>
      </c>
    </row>
    <row r="14" spans="1:19">
      <c r="A14" s="16"/>
      <c r="B14" s="16"/>
      <c r="C14" s="17"/>
      <c r="D14" s="18"/>
      <c r="E14" s="17"/>
      <c r="F14" s="17"/>
      <c r="G14" s="17"/>
      <c r="H14" s="19"/>
      <c r="I14" s="17"/>
      <c r="J14" s="17"/>
      <c r="K14" s="17"/>
      <c r="L14" s="19"/>
      <c r="M14" s="19"/>
      <c r="N14" s="19"/>
      <c r="O14" s="19"/>
      <c r="P14" s="19"/>
      <c r="Q14" s="19"/>
      <c r="R14" s="19"/>
      <c r="S14" s="19"/>
    </row>
    <row r="15" spans="1:19">
      <c r="A15" s="16"/>
      <c r="B15" s="16"/>
      <c r="C15" s="17"/>
      <c r="D15" s="18"/>
      <c r="E15" s="17"/>
      <c r="F15" s="17"/>
      <c r="G15" s="17"/>
      <c r="H15" s="19"/>
      <c r="I15" s="17"/>
      <c r="J15" s="17"/>
      <c r="K15" s="17"/>
      <c r="L15" s="19"/>
      <c r="M15" s="19"/>
      <c r="N15" s="19"/>
      <c r="O15" s="19"/>
      <c r="P15" s="19"/>
      <c r="Q15" s="19"/>
      <c r="R15" s="19"/>
      <c r="S15" s="19"/>
    </row>
  </sheetData>
  <conditionalFormatting sqref="A2:S15">
    <cfRule type="expression" dxfId="57" priority="2">
      <formula>$B2=3</formula>
    </cfRule>
    <cfRule type="expression" dxfId="56" priority="3">
      <formula>$B2=2</formula>
    </cfRule>
    <cfRule type="expression" dxfId="55" priority="4">
      <formula>$B2=1</formula>
    </cfRule>
  </conditionalFormatting>
  <conditionalFormatting sqref="K2:S15">
    <cfRule type="cellIs" dxfId="54" priority="1" operator="equal">
      <formula>0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showGridLines="0" workbookViewId="0">
      <selection sqref="A1:XFD1048576"/>
    </sheetView>
  </sheetViews>
  <sheetFormatPr baseColWidth="10" defaultRowHeight="15" x14ac:dyDescent="0"/>
  <cols>
    <col min="4" max="4" width="16.1640625" bestFit="1" customWidth="1"/>
  </cols>
  <sheetData>
    <row r="1" spans="1:17">
      <c r="A1" s="7" t="s">
        <v>15</v>
      </c>
      <c r="B1" s="7" t="s">
        <v>0</v>
      </c>
      <c r="C1" s="7" t="s">
        <v>16</v>
      </c>
      <c r="D1" s="7" t="s">
        <v>1</v>
      </c>
      <c r="E1" s="7" t="s">
        <v>37</v>
      </c>
      <c r="F1" s="7" t="s">
        <v>17</v>
      </c>
      <c r="G1" s="7" t="s">
        <v>2</v>
      </c>
      <c r="H1" s="8" t="s">
        <v>18</v>
      </c>
      <c r="I1" s="9" t="s">
        <v>19</v>
      </c>
      <c r="J1" s="9" t="s">
        <v>20</v>
      </c>
      <c r="K1" s="9" t="s">
        <v>21</v>
      </c>
      <c r="L1" s="10">
        <v>1</v>
      </c>
      <c r="M1" s="10">
        <v>2</v>
      </c>
      <c r="N1" s="10">
        <v>3</v>
      </c>
      <c r="O1" s="10">
        <v>4</v>
      </c>
      <c r="P1" s="11">
        <v>5</v>
      </c>
      <c r="Q1" s="11">
        <v>6</v>
      </c>
    </row>
    <row r="2" spans="1:17">
      <c r="A2" s="5">
        <v>1</v>
      </c>
      <c r="B2" s="5">
        <v>1</v>
      </c>
      <c r="C2" s="2">
        <v>77</v>
      </c>
      <c r="D2" t="s">
        <v>55</v>
      </c>
      <c r="E2" s="2" t="s">
        <v>26</v>
      </c>
      <c r="F2" s="2" t="s">
        <v>23</v>
      </c>
      <c r="G2" s="2" t="s">
        <v>13</v>
      </c>
      <c r="H2" s="6">
        <v>3.5027430552872829E-2</v>
      </c>
      <c r="I2" s="2">
        <v>6</v>
      </c>
      <c r="J2" s="2"/>
      <c r="K2" s="2">
        <v>20</v>
      </c>
      <c r="L2" s="6">
        <v>5.9295138853485696E-3</v>
      </c>
      <c r="M2" s="6">
        <v>5.776504629466217E-3</v>
      </c>
      <c r="N2" s="6">
        <v>5.8415509265614673E-3</v>
      </c>
      <c r="O2" s="6">
        <v>5.8209490744047798E-3</v>
      </c>
      <c r="P2" s="6">
        <v>5.8356481458758935E-3</v>
      </c>
      <c r="Q2" s="6">
        <v>5.8232638912159018E-3</v>
      </c>
    </row>
    <row r="3" spans="1:17">
      <c r="A3" s="5">
        <v>2</v>
      </c>
      <c r="B3" s="5">
        <v>2</v>
      </c>
      <c r="C3" s="2">
        <v>81</v>
      </c>
      <c r="D3" t="s">
        <v>28</v>
      </c>
      <c r="E3" s="2" t="s">
        <v>39</v>
      </c>
      <c r="F3" s="2" t="s">
        <v>23</v>
      </c>
      <c r="G3" s="2" t="s">
        <v>13</v>
      </c>
      <c r="H3" s="6">
        <v>3.5211574067943729E-2</v>
      </c>
      <c r="I3" s="2">
        <v>6</v>
      </c>
      <c r="J3" s="2"/>
      <c r="K3" s="2">
        <v>18</v>
      </c>
      <c r="L3" s="6">
        <v>5.9195601788815111E-3</v>
      </c>
      <c r="M3" s="6">
        <v>5.8950231541530229E-3</v>
      </c>
      <c r="N3" s="6">
        <v>5.8648148115025833E-3</v>
      </c>
      <c r="O3" s="6">
        <v>5.9035879603470676E-3</v>
      </c>
      <c r="P3" s="6">
        <v>5.8836805546889082E-3</v>
      </c>
      <c r="Q3" s="6">
        <v>5.7449074083706364E-3</v>
      </c>
    </row>
    <row r="4" spans="1:17">
      <c r="A4" s="5">
        <v>3</v>
      </c>
      <c r="B4" s="5">
        <v>3</v>
      </c>
      <c r="C4" s="2">
        <v>80</v>
      </c>
      <c r="D4" t="s">
        <v>53</v>
      </c>
      <c r="E4" s="2" t="s">
        <v>46</v>
      </c>
      <c r="F4" s="2" t="s">
        <v>24</v>
      </c>
      <c r="G4" s="2" t="s">
        <v>13</v>
      </c>
      <c r="H4" s="6">
        <v>3.5217476848629303E-2</v>
      </c>
      <c r="I4" s="2">
        <v>6</v>
      </c>
      <c r="J4" s="2"/>
      <c r="K4" s="2">
        <v>16</v>
      </c>
      <c r="L4" s="6">
        <v>6.0856481431983411E-3</v>
      </c>
      <c r="M4" s="6">
        <v>5.9016203740611672E-3</v>
      </c>
      <c r="N4" s="6">
        <v>5.9101851802552119E-3</v>
      </c>
      <c r="O4" s="6">
        <v>5.8103009287151508E-3</v>
      </c>
      <c r="P4" s="6">
        <v>5.8775462966877967E-3</v>
      </c>
      <c r="Q4" s="6">
        <v>5.6321759257116355E-3</v>
      </c>
    </row>
    <row r="5" spans="1:17">
      <c r="A5" s="5">
        <v>4</v>
      </c>
      <c r="B5" s="5">
        <v>4</v>
      </c>
      <c r="C5" s="2">
        <v>89</v>
      </c>
      <c r="D5" t="s">
        <v>29</v>
      </c>
      <c r="E5" s="2" t="s">
        <v>26</v>
      </c>
      <c r="F5" s="2" t="s">
        <v>23</v>
      </c>
      <c r="G5" s="2" t="s">
        <v>13</v>
      </c>
      <c r="H5" s="6">
        <v>3.6664004626800306E-2</v>
      </c>
      <c r="I5" s="2">
        <v>6</v>
      </c>
      <c r="J5" s="2"/>
      <c r="K5" s="2">
        <v>14</v>
      </c>
      <c r="L5" s="6">
        <v>5.9078703634440899E-3</v>
      </c>
      <c r="M5" s="6">
        <v>5.9461805576574989E-3</v>
      </c>
      <c r="N5" s="6">
        <v>6.0000000012223609E-3</v>
      </c>
      <c r="O5" s="6">
        <v>6.1312499965424649E-3</v>
      </c>
      <c r="P5" s="6">
        <v>6.3258101872634143E-3</v>
      </c>
      <c r="Q5" s="6">
        <v>6.3528935206704773E-3</v>
      </c>
    </row>
    <row r="6" spans="1:17">
      <c r="A6" s="5">
        <v>5</v>
      </c>
      <c r="B6" s="5">
        <v>1</v>
      </c>
      <c r="C6" s="2">
        <v>94</v>
      </c>
      <c r="D6" t="s">
        <v>48</v>
      </c>
      <c r="E6" s="2" t="s">
        <v>49</v>
      </c>
      <c r="F6" s="2" t="s">
        <v>24</v>
      </c>
      <c r="G6" s="2" t="s">
        <v>14</v>
      </c>
      <c r="H6" s="6">
        <v>3.7285995364072733E-2</v>
      </c>
      <c r="I6" s="2">
        <v>6</v>
      </c>
      <c r="J6" s="2"/>
      <c r="K6" s="2">
        <v>20</v>
      </c>
      <c r="L6" s="6">
        <v>6.0180555519764312E-3</v>
      </c>
      <c r="M6" s="6">
        <v>6.0906250000698492E-3</v>
      </c>
      <c r="N6" s="6">
        <v>6.1302083340706304E-3</v>
      </c>
      <c r="O6" s="6">
        <v>6.2203703710110858E-3</v>
      </c>
      <c r="P6" s="6">
        <v>6.3855324042378925E-3</v>
      </c>
      <c r="Q6" s="6">
        <v>6.4412037027068436E-3</v>
      </c>
    </row>
    <row r="7" spans="1:17">
      <c r="A7" s="5">
        <v>6</v>
      </c>
      <c r="B7" s="5">
        <v>5</v>
      </c>
      <c r="C7" s="2">
        <v>87</v>
      </c>
      <c r="D7" t="s">
        <v>56</v>
      </c>
      <c r="E7" s="2" t="s">
        <v>46</v>
      </c>
      <c r="F7" s="2" t="s">
        <v>24</v>
      </c>
      <c r="G7" s="2" t="s">
        <v>13</v>
      </c>
      <c r="H7" s="6">
        <v>3.7910416664090008E-2</v>
      </c>
      <c r="I7" s="2">
        <v>6</v>
      </c>
      <c r="J7" s="2"/>
      <c r="K7" s="2">
        <v>12</v>
      </c>
      <c r="L7" s="6">
        <v>5.9918981423834339E-3</v>
      </c>
      <c r="M7" s="6">
        <v>6.1113425981602632E-3</v>
      </c>
      <c r="N7" s="6">
        <v>6.1202546276035719E-3</v>
      </c>
      <c r="O7" s="6">
        <v>6.5636574072414078E-3</v>
      </c>
      <c r="P7" s="6">
        <v>6.5542824086151086E-3</v>
      </c>
      <c r="Q7" s="6">
        <v>6.5689814800862223E-3</v>
      </c>
    </row>
    <row r="8" spans="1:17">
      <c r="A8" s="5">
        <v>7</v>
      </c>
      <c r="B8" s="5">
        <v>6</v>
      </c>
      <c r="C8" s="2">
        <v>92</v>
      </c>
      <c r="D8" t="s">
        <v>57</v>
      </c>
      <c r="E8" s="2" t="s">
        <v>26</v>
      </c>
      <c r="F8" s="2" t="s">
        <v>23</v>
      </c>
      <c r="G8" s="2" t="s">
        <v>13</v>
      </c>
      <c r="H8" s="6">
        <v>3.9071064813470002E-2</v>
      </c>
      <c r="I8" s="2">
        <v>6</v>
      </c>
      <c r="J8" s="2"/>
      <c r="K8" s="2">
        <v>10</v>
      </c>
      <c r="L8" s="6">
        <v>6.0481481414171867E-3</v>
      </c>
      <c r="M8" s="6">
        <v>6.1868055563536473E-3</v>
      </c>
      <c r="N8" s="6">
        <v>6.4238425984513015E-3</v>
      </c>
      <c r="O8" s="6">
        <v>6.9506944419117644E-3</v>
      </c>
      <c r="P8" s="6">
        <v>6.796064815716818E-3</v>
      </c>
      <c r="Q8" s="6">
        <v>6.6655092596192844E-3</v>
      </c>
    </row>
    <row r="9" spans="1:17">
      <c r="A9" s="5">
        <v>8</v>
      </c>
      <c r="B9" s="5">
        <v>7</v>
      </c>
      <c r="C9" s="2">
        <v>91</v>
      </c>
      <c r="D9" t="s">
        <v>32</v>
      </c>
      <c r="E9" s="2" t="s">
        <v>46</v>
      </c>
      <c r="F9" s="2" t="s">
        <v>24</v>
      </c>
      <c r="G9" s="2" t="s">
        <v>13</v>
      </c>
      <c r="H9" s="6">
        <v>4.1998495369625743E-2</v>
      </c>
      <c r="I9" s="2">
        <v>6</v>
      </c>
      <c r="J9" s="2"/>
      <c r="K9" s="2">
        <v>8</v>
      </c>
      <c r="L9" s="6">
        <v>6.8368055508472025E-3</v>
      </c>
      <c r="M9" s="6">
        <v>6.8851851829094812E-3</v>
      </c>
      <c r="N9" s="6">
        <v>6.843865747214295E-3</v>
      </c>
      <c r="O9" s="6">
        <v>6.917824073752854E-3</v>
      </c>
      <c r="P9" s="6">
        <v>6.9042824034113437E-3</v>
      </c>
      <c r="Q9" s="6">
        <v>7.610532411490567E-3</v>
      </c>
    </row>
    <row r="10" spans="1:17">
      <c r="A10" s="5">
        <v>9</v>
      </c>
      <c r="B10" s="5">
        <v>2</v>
      </c>
      <c r="C10" s="2">
        <v>93</v>
      </c>
      <c r="D10" t="s">
        <v>58</v>
      </c>
      <c r="E10" s="2" t="s">
        <v>49</v>
      </c>
      <c r="F10" s="2" t="s">
        <v>24</v>
      </c>
      <c r="G10" s="2" t="s">
        <v>14</v>
      </c>
      <c r="H10" s="6">
        <v>3.9207407404319383E-2</v>
      </c>
      <c r="I10" s="2">
        <v>5</v>
      </c>
      <c r="J10" s="2"/>
      <c r="K10" s="2">
        <v>18</v>
      </c>
      <c r="L10" s="6">
        <v>7.4582175875548273E-3</v>
      </c>
      <c r="M10" s="6">
        <v>7.6230324120842852E-3</v>
      </c>
      <c r="N10" s="6">
        <v>8.0586805488565005E-3</v>
      </c>
      <c r="O10" s="6">
        <v>7.9017361131263897E-3</v>
      </c>
      <c r="P10" s="6">
        <v>8.1657407426973805E-3</v>
      </c>
      <c r="Q10" s="6">
        <v>0</v>
      </c>
    </row>
    <row r="11" spans="1:17">
      <c r="A11" s="12">
        <v>10</v>
      </c>
      <c r="B11" s="12">
        <v>8</v>
      </c>
      <c r="C11" s="13">
        <v>88</v>
      </c>
      <c r="D11" s="14" t="s">
        <v>59</v>
      </c>
      <c r="E11" s="13" t="s">
        <v>46</v>
      </c>
      <c r="F11" s="13" t="s">
        <v>24</v>
      </c>
      <c r="G11" s="13" t="s">
        <v>13</v>
      </c>
      <c r="H11" s="15">
        <v>3.7063310184748843E-2</v>
      </c>
      <c r="I11" s="13">
        <v>4</v>
      </c>
      <c r="J11" s="13"/>
      <c r="K11" s="13">
        <v>0</v>
      </c>
      <c r="L11" s="15">
        <v>7.9281250000349246E-3</v>
      </c>
      <c r="M11" s="15">
        <v>9.2687500000465661E-3</v>
      </c>
      <c r="N11" s="15">
        <v>9.3037037004251033E-3</v>
      </c>
      <c r="O11" s="15">
        <v>1.0562731484242249E-2</v>
      </c>
      <c r="P11" s="15">
        <v>0</v>
      </c>
      <c r="Q11" s="15">
        <v>0</v>
      </c>
    </row>
  </sheetData>
  <conditionalFormatting sqref="A2:Q11">
    <cfRule type="expression" dxfId="53" priority="2">
      <formula>$B2=3</formula>
    </cfRule>
    <cfRule type="expression" dxfId="52" priority="3">
      <formula>$B2=2</formula>
    </cfRule>
    <cfRule type="expression" dxfId="51" priority="4">
      <formula>$B2=1</formula>
    </cfRule>
  </conditionalFormatting>
  <conditionalFormatting sqref="K2:Q11">
    <cfRule type="cellIs" dxfId="50" priority="1" operator="equal">
      <formula>0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showGridLines="0" workbookViewId="0">
      <selection sqref="A1:XFD1048576"/>
    </sheetView>
  </sheetViews>
  <sheetFormatPr baseColWidth="10" defaultRowHeight="15" x14ac:dyDescent="0"/>
  <cols>
    <col min="4" max="4" width="21" bestFit="1" customWidth="1"/>
  </cols>
  <sheetData>
    <row r="1" spans="1:19">
      <c r="A1" s="7" t="s">
        <v>15</v>
      </c>
      <c r="B1" s="7" t="s">
        <v>0</v>
      </c>
      <c r="C1" s="7" t="s">
        <v>16</v>
      </c>
      <c r="D1" s="7" t="s">
        <v>1</v>
      </c>
      <c r="E1" s="7" t="s">
        <v>37</v>
      </c>
      <c r="F1" s="7" t="s">
        <v>17</v>
      </c>
      <c r="G1" s="7" t="s">
        <v>2</v>
      </c>
      <c r="H1" s="8" t="s">
        <v>18</v>
      </c>
      <c r="I1" s="9" t="s">
        <v>19</v>
      </c>
      <c r="J1" s="9" t="s">
        <v>20</v>
      </c>
      <c r="K1" s="9" t="s">
        <v>21</v>
      </c>
      <c r="L1" s="10">
        <v>1</v>
      </c>
      <c r="M1" s="10">
        <v>2</v>
      </c>
      <c r="N1" s="10">
        <v>3</v>
      </c>
      <c r="O1" s="10">
        <v>4</v>
      </c>
      <c r="P1" s="11">
        <v>5</v>
      </c>
      <c r="Q1" s="11">
        <v>6</v>
      </c>
      <c r="R1" s="11">
        <v>7</v>
      </c>
      <c r="S1" s="11">
        <v>8</v>
      </c>
    </row>
    <row r="2" spans="1:19">
      <c r="A2" s="5">
        <v>1</v>
      </c>
      <c r="B2" s="5">
        <v>1</v>
      </c>
      <c r="C2" s="2">
        <v>103</v>
      </c>
      <c r="D2" t="s">
        <v>38</v>
      </c>
      <c r="E2" s="2" t="s">
        <v>39</v>
      </c>
      <c r="F2" s="2" t="s">
        <v>23</v>
      </c>
      <c r="G2" s="2" t="s">
        <v>13</v>
      </c>
      <c r="H2" s="6">
        <v>3.7226504624413792E-2</v>
      </c>
      <c r="I2" s="2">
        <v>8</v>
      </c>
      <c r="J2" s="2"/>
      <c r="K2" s="2">
        <v>20</v>
      </c>
      <c r="L2" s="6">
        <v>4.6006944394321181E-3</v>
      </c>
      <c r="M2" s="6">
        <v>4.5593750037369318E-3</v>
      </c>
      <c r="N2" s="6">
        <v>4.5935185189591721E-3</v>
      </c>
      <c r="O2" s="6">
        <v>4.5248842579894699E-3</v>
      </c>
      <c r="P2" s="6">
        <v>4.6209490756154992E-3</v>
      </c>
      <c r="Q2" s="6">
        <v>4.6962962951511145E-3</v>
      </c>
      <c r="R2" s="6">
        <v>4.8018518500612117E-3</v>
      </c>
      <c r="S2" s="6">
        <v>4.8289351834682748E-3</v>
      </c>
    </row>
    <row r="3" spans="1:19">
      <c r="A3" s="5">
        <v>2</v>
      </c>
      <c r="B3" s="5">
        <v>2</v>
      </c>
      <c r="C3" s="2">
        <v>102</v>
      </c>
      <c r="D3" t="s">
        <v>5</v>
      </c>
      <c r="E3" s="2" t="s">
        <v>39</v>
      </c>
      <c r="F3" s="2" t="s">
        <v>23</v>
      </c>
      <c r="G3" s="2" t="s">
        <v>13</v>
      </c>
      <c r="H3" s="6">
        <v>3.7868634259211831E-2</v>
      </c>
      <c r="I3" s="2">
        <v>8</v>
      </c>
      <c r="J3" s="2"/>
      <c r="K3" s="2">
        <v>18</v>
      </c>
      <c r="L3" s="6">
        <v>4.6346064773388207E-3</v>
      </c>
      <c r="M3" s="6">
        <v>4.6090277755865827E-3</v>
      </c>
      <c r="N3" s="6">
        <v>4.9605324093136005E-3</v>
      </c>
      <c r="O3" s="6">
        <v>4.8538194459979422E-3</v>
      </c>
      <c r="P3" s="6">
        <v>4.8006944416556507E-3</v>
      </c>
      <c r="Q3" s="6">
        <v>4.6334490762092173E-3</v>
      </c>
      <c r="R3" s="6">
        <v>4.6070601820247248E-3</v>
      </c>
      <c r="S3" s="6">
        <v>4.7694444510852918E-3</v>
      </c>
    </row>
    <row r="4" spans="1:19">
      <c r="A4" s="5">
        <v>3</v>
      </c>
      <c r="B4" s="5">
        <v>3</v>
      </c>
      <c r="C4" s="2">
        <v>106</v>
      </c>
      <c r="D4" t="s">
        <v>40</v>
      </c>
      <c r="E4" s="2" t="s">
        <v>39</v>
      </c>
      <c r="F4" s="2" t="s">
        <v>23</v>
      </c>
      <c r="G4" s="2" t="s">
        <v>13</v>
      </c>
      <c r="H4" s="6">
        <v>3.7943287032248918E-2</v>
      </c>
      <c r="I4" s="2">
        <v>8</v>
      </c>
      <c r="J4" s="2"/>
      <c r="K4" s="2">
        <v>16</v>
      </c>
      <c r="L4" s="6">
        <v>4.6292824044940062E-3</v>
      </c>
      <c r="M4" s="6">
        <v>4.6937500010244548E-3</v>
      </c>
      <c r="N4" s="6">
        <v>4.5906250015832484E-3</v>
      </c>
      <c r="O4" s="6">
        <v>4.6221064767451026E-3</v>
      </c>
      <c r="P4" s="6">
        <v>4.7650462947785854E-3</v>
      </c>
      <c r="Q4" s="6">
        <v>4.9265046327491291E-3</v>
      </c>
      <c r="R4" s="6">
        <v>4.8224537022178993E-3</v>
      </c>
      <c r="S4" s="6">
        <v>4.8935185186564922E-3</v>
      </c>
    </row>
    <row r="5" spans="1:19">
      <c r="A5" s="5">
        <v>4</v>
      </c>
      <c r="B5" s="5">
        <v>4</v>
      </c>
      <c r="C5" s="2">
        <v>111</v>
      </c>
      <c r="D5" t="s">
        <v>4</v>
      </c>
      <c r="E5" s="2" t="s">
        <v>39</v>
      </c>
      <c r="F5" s="2" t="s">
        <v>23</v>
      </c>
      <c r="G5" s="2" t="s">
        <v>13</v>
      </c>
      <c r="H5" s="6">
        <v>3.7959027773467824E-2</v>
      </c>
      <c r="I5" s="2">
        <v>8</v>
      </c>
      <c r="J5" s="2"/>
      <c r="K5" s="2">
        <v>14</v>
      </c>
      <c r="L5" s="6">
        <v>4.6206018450902775E-3</v>
      </c>
      <c r="M5" s="6">
        <v>4.629166673112195E-3</v>
      </c>
      <c r="N5" s="6">
        <v>4.6700231469003484E-3</v>
      </c>
      <c r="O5" s="6">
        <v>4.6724537023692392E-3</v>
      </c>
      <c r="P5" s="6">
        <v>5.2881944429827854E-3</v>
      </c>
      <c r="Q5" s="6">
        <v>4.678356483054813E-3</v>
      </c>
      <c r="R5" s="6">
        <v>4.7563657426508144E-3</v>
      </c>
      <c r="S5" s="6">
        <v>4.6438657373073511E-3</v>
      </c>
    </row>
    <row r="6" spans="1:19">
      <c r="A6" s="5">
        <v>5</v>
      </c>
      <c r="B6" s="5">
        <v>5</v>
      </c>
      <c r="C6" s="2">
        <v>126</v>
      </c>
      <c r="D6" t="s">
        <v>41</v>
      </c>
      <c r="E6" s="2" t="s">
        <v>39</v>
      </c>
      <c r="F6" s="2" t="s">
        <v>23</v>
      </c>
      <c r="G6" s="2" t="s">
        <v>13</v>
      </c>
      <c r="H6" s="6">
        <v>3.8730787033273373E-2</v>
      </c>
      <c r="I6" s="2">
        <v>8</v>
      </c>
      <c r="J6" s="2"/>
      <c r="K6" s="2">
        <v>12</v>
      </c>
      <c r="L6" s="6">
        <v>4.6502314798999578E-3</v>
      </c>
      <c r="M6" s="6">
        <v>4.7281250008381903E-3</v>
      </c>
      <c r="N6" s="6">
        <v>4.9256944403168745E-3</v>
      </c>
      <c r="O6" s="6">
        <v>4.9305555585306138E-3</v>
      </c>
      <c r="P6" s="6">
        <v>4.8495370356249623E-3</v>
      </c>
      <c r="Q6" s="6">
        <v>4.9702546311891638E-3</v>
      </c>
      <c r="R6" s="6">
        <v>4.8989583301590756E-3</v>
      </c>
      <c r="S6" s="6">
        <v>4.7774305567145348E-3</v>
      </c>
    </row>
    <row r="7" spans="1:19">
      <c r="A7" s="5">
        <v>6</v>
      </c>
      <c r="B7" s="5">
        <v>6</v>
      </c>
      <c r="C7" s="2">
        <v>109</v>
      </c>
      <c r="D7" t="s">
        <v>42</v>
      </c>
      <c r="E7" s="2" t="s">
        <v>39</v>
      </c>
      <c r="F7" s="2" t="s">
        <v>23</v>
      </c>
      <c r="G7" s="2" t="s">
        <v>13</v>
      </c>
      <c r="H7" s="6">
        <v>3.9284953702008352E-2</v>
      </c>
      <c r="I7" s="2">
        <v>8</v>
      </c>
      <c r="J7" s="2"/>
      <c r="K7" s="2">
        <v>10</v>
      </c>
      <c r="L7" s="6">
        <v>4.6775462906225584E-3</v>
      </c>
      <c r="M7" s="6">
        <v>5.0315972257521935E-3</v>
      </c>
      <c r="N7" s="6">
        <v>4.8225694408756681E-3</v>
      </c>
      <c r="O7" s="6">
        <v>4.8765046303742565E-3</v>
      </c>
      <c r="P7" s="6">
        <v>4.9490740784676746E-3</v>
      </c>
      <c r="Q7" s="6">
        <v>4.9604166633798741E-3</v>
      </c>
      <c r="R7" s="6">
        <v>4.8192129615927115E-3</v>
      </c>
      <c r="S7" s="6">
        <v>5.148032410943415E-3</v>
      </c>
    </row>
    <row r="8" spans="1:19">
      <c r="A8" s="5">
        <v>7</v>
      </c>
      <c r="B8" s="5">
        <v>7</v>
      </c>
      <c r="C8" s="2">
        <v>114</v>
      </c>
      <c r="D8" t="s">
        <v>7</v>
      </c>
      <c r="E8" s="2" t="s">
        <v>39</v>
      </c>
      <c r="F8" s="2" t="s">
        <v>23</v>
      </c>
      <c r="G8" s="2" t="s">
        <v>13</v>
      </c>
      <c r="H8" s="6">
        <v>3.9932986110216007E-2</v>
      </c>
      <c r="I8" s="2">
        <v>8</v>
      </c>
      <c r="J8" s="2"/>
      <c r="K8" s="2">
        <v>8</v>
      </c>
      <c r="L8" s="6">
        <v>4.6621527726529166E-3</v>
      </c>
      <c r="M8" s="6">
        <v>4.5937500035506673E-3</v>
      </c>
      <c r="N8" s="6">
        <v>4.7226851820596494E-3</v>
      </c>
      <c r="O8" s="6">
        <v>5.2689814838231541E-3</v>
      </c>
      <c r="P8" s="6">
        <v>4.8844907360034995E-3</v>
      </c>
      <c r="Q8" s="6">
        <v>5.1761574140982702E-3</v>
      </c>
      <c r="R8" s="6">
        <v>5.1824074034811929E-3</v>
      </c>
      <c r="S8" s="6">
        <v>5.4423611145466566E-3</v>
      </c>
    </row>
    <row r="9" spans="1:19">
      <c r="A9" s="5">
        <v>8</v>
      </c>
      <c r="B9" s="5">
        <v>8</v>
      </c>
      <c r="C9" s="2">
        <v>115</v>
      </c>
      <c r="D9" t="s">
        <v>25</v>
      </c>
      <c r="E9" s="2" t="s">
        <v>22</v>
      </c>
      <c r="F9" s="2" t="s">
        <v>24</v>
      </c>
      <c r="G9" s="2" t="s">
        <v>13</v>
      </c>
      <c r="H9" s="6">
        <v>4.1814814809185918E-2</v>
      </c>
      <c r="I9" s="2">
        <v>8</v>
      </c>
      <c r="J9" s="2"/>
      <c r="K9" s="2">
        <v>6</v>
      </c>
      <c r="L9" s="6">
        <v>5.2081018511671573E-3</v>
      </c>
      <c r="M9" s="6">
        <v>5.0853009233833291E-3</v>
      </c>
      <c r="N9" s="6">
        <v>5.0896990724140778E-3</v>
      </c>
      <c r="O9" s="6">
        <v>5.3312500022002496E-3</v>
      </c>
      <c r="P9" s="6">
        <v>5.3824074057047255E-3</v>
      </c>
      <c r="Q9" s="6">
        <v>5.3434027795447037E-3</v>
      </c>
      <c r="R9" s="6">
        <v>5.1959490738227032E-3</v>
      </c>
      <c r="S9" s="6">
        <v>5.1787037009489723E-3</v>
      </c>
    </row>
    <row r="10" spans="1:19">
      <c r="A10" s="5">
        <v>9</v>
      </c>
      <c r="B10" s="5">
        <v>1</v>
      </c>
      <c r="C10" s="2">
        <v>101</v>
      </c>
      <c r="D10" t="s">
        <v>10</v>
      </c>
      <c r="E10" s="2" t="s">
        <v>34</v>
      </c>
      <c r="F10" s="2" t="s">
        <v>24</v>
      </c>
      <c r="G10" s="2" t="s">
        <v>14</v>
      </c>
      <c r="H10" s="6">
        <v>4.2548148143396247E-2</v>
      </c>
      <c r="I10" s="2">
        <v>8</v>
      </c>
      <c r="J10" s="2"/>
      <c r="K10" s="2">
        <v>20</v>
      </c>
      <c r="L10" s="6">
        <v>5.1999999996041879E-3</v>
      </c>
      <c r="M10" s="6">
        <v>5.2835648093605414E-3</v>
      </c>
      <c r="N10" s="6">
        <v>5.3084490791661665E-3</v>
      </c>
      <c r="O10" s="6">
        <v>5.3018518519820645E-3</v>
      </c>
      <c r="P10" s="6">
        <v>5.389699072111398E-3</v>
      </c>
      <c r="Q10" s="6">
        <v>5.346874997485429E-3</v>
      </c>
      <c r="R10" s="6">
        <v>5.295370370731689E-3</v>
      </c>
      <c r="S10" s="6">
        <v>5.4223379629547708E-3</v>
      </c>
    </row>
    <row r="11" spans="1:19">
      <c r="A11" s="12">
        <v>10</v>
      </c>
      <c r="B11" s="12">
        <v>9</v>
      </c>
      <c r="C11" s="13">
        <v>104</v>
      </c>
      <c r="D11" s="14" t="s">
        <v>8</v>
      </c>
      <c r="E11" s="13" t="s">
        <v>39</v>
      </c>
      <c r="F11" s="13" t="s">
        <v>23</v>
      </c>
      <c r="G11" s="13" t="s">
        <v>13</v>
      </c>
      <c r="H11" s="15">
        <v>4.3593518515990581E-2</v>
      </c>
      <c r="I11" s="13">
        <v>8</v>
      </c>
      <c r="J11" s="13"/>
      <c r="K11" s="13">
        <v>0</v>
      </c>
      <c r="L11" s="15">
        <v>7.4296296224929392E-3</v>
      </c>
      <c r="M11" s="15">
        <v>5.0784722261596471E-3</v>
      </c>
      <c r="N11" s="15">
        <v>5.075810186099261E-3</v>
      </c>
      <c r="O11" s="15">
        <v>5.1996527763549238E-3</v>
      </c>
      <c r="P11" s="15">
        <v>5.2199074052623473E-3</v>
      </c>
      <c r="Q11" s="15">
        <v>5.1804398171952926E-3</v>
      </c>
      <c r="R11" s="15">
        <v>5.2282407414168119E-3</v>
      </c>
      <c r="S11" s="15">
        <v>5.1813657410093583E-3</v>
      </c>
    </row>
    <row r="12" spans="1:19">
      <c r="A12" s="16">
        <v>11</v>
      </c>
      <c r="B12" s="16">
        <v>10</v>
      </c>
      <c r="C12" s="17">
        <v>119</v>
      </c>
      <c r="D12" s="18" t="s">
        <v>11</v>
      </c>
      <c r="E12" s="17" t="s">
        <v>22</v>
      </c>
      <c r="F12" s="17" t="s">
        <v>24</v>
      </c>
      <c r="G12" s="17" t="s">
        <v>13</v>
      </c>
      <c r="H12" s="19">
        <v>3.8789467587776016E-2</v>
      </c>
      <c r="I12" s="17">
        <v>7</v>
      </c>
      <c r="J12" s="17"/>
      <c r="K12" s="17">
        <v>2</v>
      </c>
      <c r="L12" s="19">
        <v>6.1130786998546682E-3</v>
      </c>
      <c r="M12" s="19">
        <v>5.5567129602422938E-3</v>
      </c>
      <c r="N12" s="19">
        <v>5.3756944471388124E-3</v>
      </c>
      <c r="O12" s="19">
        <v>5.3548611103906296E-3</v>
      </c>
      <c r="P12" s="19">
        <v>5.377083332859911E-3</v>
      </c>
      <c r="Q12" s="19">
        <v>5.3521990776062012E-3</v>
      </c>
      <c r="R12" s="19">
        <v>5.6598379596835002E-3</v>
      </c>
      <c r="S12" s="19">
        <v>0</v>
      </c>
    </row>
    <row r="13" spans="1:19">
      <c r="A13" s="16">
        <v>12</v>
      </c>
      <c r="B13" s="16">
        <v>11</v>
      </c>
      <c r="C13" s="17">
        <v>100</v>
      </c>
      <c r="D13" s="18" t="s">
        <v>9</v>
      </c>
      <c r="E13" s="17" t="s">
        <v>22</v>
      </c>
      <c r="F13" s="17" t="s">
        <v>24</v>
      </c>
      <c r="G13" s="17" t="s">
        <v>13</v>
      </c>
      <c r="H13" s="19">
        <v>3.9042592587065883E-2</v>
      </c>
      <c r="I13" s="17">
        <v>7</v>
      </c>
      <c r="J13" s="17"/>
      <c r="K13" s="17">
        <v>0</v>
      </c>
      <c r="L13" s="19">
        <v>5.5728009247104637E-3</v>
      </c>
      <c r="M13" s="19">
        <v>5.457291663333308E-3</v>
      </c>
      <c r="N13" s="19">
        <v>5.4803240782348439E-3</v>
      </c>
      <c r="O13" s="19">
        <v>5.7604166649980471E-3</v>
      </c>
      <c r="P13" s="19">
        <v>5.5431712971767411E-3</v>
      </c>
      <c r="Q13" s="19">
        <v>5.5226851836778224E-3</v>
      </c>
      <c r="R13" s="19">
        <v>5.7059027749346569E-3</v>
      </c>
      <c r="S13" s="19">
        <v>0</v>
      </c>
    </row>
    <row r="14" spans="1:19">
      <c r="A14" s="16">
        <v>13</v>
      </c>
      <c r="B14" s="16">
        <v>12</v>
      </c>
      <c r="C14" s="17">
        <v>107</v>
      </c>
      <c r="D14" s="18" t="s">
        <v>43</v>
      </c>
      <c r="E14" s="17" t="s">
        <v>22</v>
      </c>
      <c r="F14" s="17" t="s">
        <v>24</v>
      </c>
      <c r="G14" s="17" t="s">
        <v>13</v>
      </c>
      <c r="H14" s="19">
        <v>4.0632986107084434E-2</v>
      </c>
      <c r="I14" s="17">
        <v>7</v>
      </c>
      <c r="J14" s="17"/>
      <c r="K14" s="17">
        <v>0</v>
      </c>
      <c r="L14" s="19">
        <v>5.6201388870249502E-3</v>
      </c>
      <c r="M14" s="19">
        <v>5.4900462928344496E-3</v>
      </c>
      <c r="N14" s="19">
        <v>5.7425925915595144E-3</v>
      </c>
      <c r="O14" s="19">
        <v>5.9395833377493545E-3</v>
      </c>
      <c r="P14" s="19">
        <v>5.9109953654115088E-3</v>
      </c>
      <c r="Q14" s="19">
        <v>5.9887731549679302E-3</v>
      </c>
      <c r="R14" s="19">
        <v>5.9408564775367267E-3</v>
      </c>
      <c r="S14" s="19">
        <v>0</v>
      </c>
    </row>
    <row r="15" spans="1:19">
      <c r="A15" s="16">
        <v>14</v>
      </c>
      <c r="B15" s="16">
        <v>13</v>
      </c>
      <c r="C15" s="17">
        <v>110</v>
      </c>
      <c r="D15" s="18" t="s">
        <v>44</v>
      </c>
      <c r="E15" s="17" t="s">
        <v>39</v>
      </c>
      <c r="F15" s="17" t="s">
        <v>23</v>
      </c>
      <c r="G15" s="17" t="s">
        <v>13</v>
      </c>
      <c r="H15" s="19">
        <v>3.8291782402666286E-2</v>
      </c>
      <c r="I15" s="17">
        <v>6</v>
      </c>
      <c r="J15" s="17"/>
      <c r="K15" s="17">
        <v>0</v>
      </c>
      <c r="L15" s="19">
        <v>5.7335648089065216E-3</v>
      </c>
      <c r="M15" s="19">
        <v>6.0806713008787483E-3</v>
      </c>
      <c r="N15" s="19">
        <v>6.2913194415159523E-3</v>
      </c>
      <c r="O15" s="19">
        <v>6.5466435189591721E-3</v>
      </c>
      <c r="P15" s="19">
        <v>6.7196759264334105E-3</v>
      </c>
      <c r="Q15" s="19">
        <v>6.9199074059724808E-3</v>
      </c>
      <c r="R15" s="19">
        <v>0</v>
      </c>
      <c r="S15" s="19">
        <v>0</v>
      </c>
    </row>
  </sheetData>
  <conditionalFormatting sqref="A2:S15">
    <cfRule type="expression" dxfId="49" priority="2">
      <formula>$B2=3</formula>
    </cfRule>
    <cfRule type="expression" dxfId="48" priority="3">
      <formula>$B2=2</formula>
    </cfRule>
    <cfRule type="expression" dxfId="47" priority="4">
      <formula>$B2=1</formula>
    </cfRule>
  </conditionalFormatting>
  <conditionalFormatting sqref="K2:S15">
    <cfRule type="cellIs" dxfId="46" priority="1" operator="equal">
      <formula>0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showGridLines="0" workbookViewId="0">
      <selection sqref="A1:Q11"/>
    </sheetView>
  </sheetViews>
  <sheetFormatPr baseColWidth="10" defaultRowHeight="15" x14ac:dyDescent="0"/>
  <cols>
    <col min="4" max="4" width="15.83203125" bestFit="1" customWidth="1"/>
  </cols>
  <sheetData>
    <row r="1" spans="1:17">
      <c r="A1" s="7" t="s">
        <v>15</v>
      </c>
      <c r="B1" s="7" t="s">
        <v>0</v>
      </c>
      <c r="C1" s="7" t="s">
        <v>16</v>
      </c>
      <c r="D1" s="7" t="s">
        <v>1</v>
      </c>
      <c r="E1" s="7" t="s">
        <v>37</v>
      </c>
      <c r="F1" s="7" t="s">
        <v>17</v>
      </c>
      <c r="G1" s="7" t="s">
        <v>2</v>
      </c>
      <c r="H1" s="8" t="s">
        <v>18</v>
      </c>
      <c r="I1" s="9" t="s">
        <v>19</v>
      </c>
      <c r="J1" s="9" t="s">
        <v>20</v>
      </c>
      <c r="K1" s="9" t="s">
        <v>21</v>
      </c>
      <c r="L1" s="10">
        <v>1</v>
      </c>
      <c r="M1" s="10">
        <v>2</v>
      </c>
      <c r="N1" s="10">
        <v>3</v>
      </c>
      <c r="O1" s="10">
        <v>4</v>
      </c>
      <c r="P1" s="11">
        <v>5</v>
      </c>
      <c r="Q1" s="11">
        <v>6</v>
      </c>
    </row>
    <row r="2" spans="1:17">
      <c r="A2" s="5">
        <v>1</v>
      </c>
      <c r="B2" s="5">
        <v>1</v>
      </c>
      <c r="C2" s="2">
        <v>128</v>
      </c>
      <c r="D2" t="s">
        <v>45</v>
      </c>
      <c r="E2" s="2" t="s">
        <v>46</v>
      </c>
      <c r="F2" s="2" t="s">
        <v>24</v>
      </c>
      <c r="G2" s="2" t="s">
        <v>13</v>
      </c>
      <c r="H2" s="6">
        <v>3.5689814816578291E-2</v>
      </c>
      <c r="I2" s="2">
        <v>6</v>
      </c>
      <c r="J2" s="2"/>
      <c r="K2" s="2">
        <v>20</v>
      </c>
      <c r="L2" s="6">
        <v>5.9506944453460164E-3</v>
      </c>
      <c r="M2" s="6">
        <v>5.5680555597064085E-3</v>
      </c>
      <c r="N2" s="6">
        <v>5.916319445532281E-3</v>
      </c>
      <c r="O2" s="6">
        <v>6.0831018490716815E-3</v>
      </c>
      <c r="P2" s="6">
        <v>6.1979166639503092E-3</v>
      </c>
      <c r="Q2" s="6">
        <v>5.9737268529715948E-3</v>
      </c>
    </row>
    <row r="3" spans="1:17">
      <c r="A3" s="5">
        <v>2</v>
      </c>
      <c r="B3" s="5">
        <v>2</v>
      </c>
      <c r="C3" s="2">
        <v>112</v>
      </c>
      <c r="D3" t="s">
        <v>47</v>
      </c>
      <c r="E3" s="2" t="s">
        <v>46</v>
      </c>
      <c r="F3" s="2" t="s">
        <v>24</v>
      </c>
      <c r="G3" s="2" t="s">
        <v>13</v>
      </c>
      <c r="H3" s="6">
        <v>3.6463310185354203E-2</v>
      </c>
      <c r="I3" s="2">
        <v>6</v>
      </c>
      <c r="J3" s="2"/>
      <c r="K3" s="2">
        <v>18</v>
      </c>
      <c r="L3" s="6">
        <v>5.8430555582162924E-3</v>
      </c>
      <c r="M3" s="6">
        <v>6.0203703687875532E-3</v>
      </c>
      <c r="N3" s="6">
        <v>6.1207175967865624E-3</v>
      </c>
      <c r="O3" s="6">
        <v>6.1792824053554796E-3</v>
      </c>
      <c r="P3" s="6">
        <v>6.0295138900983147E-3</v>
      </c>
      <c r="Q3" s="6">
        <v>6.2703703661100008E-3</v>
      </c>
    </row>
    <row r="4" spans="1:17">
      <c r="A4" s="5">
        <v>3</v>
      </c>
      <c r="B4" s="5">
        <v>3</v>
      </c>
      <c r="C4" s="2">
        <v>123</v>
      </c>
      <c r="D4" t="s">
        <v>29</v>
      </c>
      <c r="E4" s="2" t="s">
        <v>26</v>
      </c>
      <c r="F4" s="2" t="s">
        <v>23</v>
      </c>
      <c r="G4" s="2" t="s">
        <v>13</v>
      </c>
      <c r="H4" s="6">
        <v>3.6846643517492339E-2</v>
      </c>
      <c r="I4" s="2">
        <v>6</v>
      </c>
      <c r="J4" s="2"/>
      <c r="K4" s="2">
        <v>16</v>
      </c>
      <c r="L4" s="6">
        <v>5.8366898156236857E-3</v>
      </c>
      <c r="M4" s="6">
        <v>5.87546296446817E-3</v>
      </c>
      <c r="N4" s="6">
        <v>6.0434027764131315E-3</v>
      </c>
      <c r="O4" s="6">
        <v>6.2312500012922101E-3</v>
      </c>
      <c r="P4" s="6">
        <v>6.3424768522963859E-3</v>
      </c>
      <c r="Q4" s="6">
        <v>6.5173611073987558E-3</v>
      </c>
    </row>
    <row r="5" spans="1:17">
      <c r="A5" s="5">
        <v>4</v>
      </c>
      <c r="B5" s="5">
        <v>1</v>
      </c>
      <c r="C5" s="2">
        <v>127</v>
      </c>
      <c r="D5" t="s">
        <v>48</v>
      </c>
      <c r="E5" s="2" t="s">
        <v>49</v>
      </c>
      <c r="F5" s="2" t="s">
        <v>24</v>
      </c>
      <c r="G5" s="2" t="s">
        <v>14</v>
      </c>
      <c r="H5" s="6">
        <v>3.7592361113638617E-2</v>
      </c>
      <c r="I5" s="2">
        <v>6</v>
      </c>
      <c r="J5" s="2"/>
      <c r="K5" s="2">
        <v>20</v>
      </c>
      <c r="L5" s="6">
        <v>5.9571759265963919E-3</v>
      </c>
      <c r="M5" s="6">
        <v>6.0065972211305052E-3</v>
      </c>
      <c r="N5" s="6">
        <v>6.0173611127538607E-3</v>
      </c>
      <c r="O5" s="6">
        <v>6.4427083343616687E-3</v>
      </c>
      <c r="P5" s="6">
        <v>6.5137731508002616E-3</v>
      </c>
      <c r="Q5" s="6">
        <v>6.654745367995929E-3</v>
      </c>
    </row>
    <row r="6" spans="1:17">
      <c r="A6" s="5">
        <v>5</v>
      </c>
      <c r="B6" s="5">
        <v>4</v>
      </c>
      <c r="C6" s="2">
        <v>129</v>
      </c>
      <c r="D6" t="s">
        <v>50</v>
      </c>
      <c r="E6" s="2" t="s">
        <v>26</v>
      </c>
      <c r="F6" s="2" t="s">
        <v>23</v>
      </c>
      <c r="G6" s="2" t="s">
        <v>13</v>
      </c>
      <c r="H6" s="6">
        <v>4.011307870678138E-2</v>
      </c>
      <c r="I6" s="2">
        <v>6</v>
      </c>
      <c r="J6" s="2"/>
      <c r="K6" s="2">
        <v>14</v>
      </c>
      <c r="L6" s="6">
        <v>5.9460648189997301E-3</v>
      </c>
      <c r="M6" s="6">
        <v>6.1651620344491675E-3</v>
      </c>
      <c r="N6" s="6">
        <v>6.7674768506549299E-3</v>
      </c>
      <c r="O6" s="6">
        <v>6.6739583344315179E-3</v>
      </c>
      <c r="P6" s="6">
        <v>6.7709490758716129E-3</v>
      </c>
      <c r="Q6" s="6">
        <v>7.7894675923744217E-3</v>
      </c>
    </row>
    <row r="7" spans="1:17">
      <c r="A7" s="5">
        <v>6</v>
      </c>
      <c r="B7" s="5">
        <v>5</v>
      </c>
      <c r="C7" s="2">
        <v>118</v>
      </c>
      <c r="D7" t="s">
        <v>32</v>
      </c>
      <c r="E7" s="2" t="s">
        <v>46</v>
      </c>
      <c r="F7" s="2" t="s">
        <v>24</v>
      </c>
      <c r="G7" s="2" t="s">
        <v>13</v>
      </c>
      <c r="H7" s="6">
        <v>3.5629050929856021E-2</v>
      </c>
      <c r="I7" s="2">
        <v>5</v>
      </c>
      <c r="J7" s="2"/>
      <c r="K7" s="2">
        <v>12</v>
      </c>
      <c r="L7" s="6">
        <v>6.7204861115897074E-3</v>
      </c>
      <c r="M7" s="6">
        <v>7.034375004877802E-3</v>
      </c>
      <c r="N7" s="6">
        <v>7.0896990728215314E-3</v>
      </c>
      <c r="O7" s="6">
        <v>7.221412037324626E-3</v>
      </c>
      <c r="P7" s="6">
        <v>7.5630787032423541E-3</v>
      </c>
      <c r="Q7" s="6">
        <v>0</v>
      </c>
    </row>
    <row r="8" spans="1:17">
      <c r="A8" s="5">
        <v>7</v>
      </c>
      <c r="B8" s="5">
        <v>6</v>
      </c>
      <c r="C8" s="2">
        <v>125</v>
      </c>
      <c r="D8" t="s">
        <v>51</v>
      </c>
      <c r="E8" s="2" t="s">
        <v>46</v>
      </c>
      <c r="F8" s="2" t="s">
        <v>24</v>
      </c>
      <c r="G8" s="2" t="s">
        <v>13</v>
      </c>
      <c r="H8" s="6">
        <v>3.6305555557191838E-2</v>
      </c>
      <c r="I8" s="2">
        <v>4</v>
      </c>
      <c r="J8" s="2"/>
      <c r="K8" s="2">
        <v>10</v>
      </c>
      <c r="L8" s="6">
        <v>1.3053356480668299E-2</v>
      </c>
      <c r="M8" s="6">
        <v>7.9887731480994262E-3</v>
      </c>
      <c r="N8" s="6">
        <v>7.5872685192734934E-3</v>
      </c>
      <c r="O8" s="6">
        <v>7.6761574091506191E-3</v>
      </c>
      <c r="P8" s="6">
        <v>0</v>
      </c>
      <c r="Q8" s="6">
        <v>0</v>
      </c>
    </row>
    <row r="9" spans="1:17">
      <c r="A9" s="5">
        <v>8</v>
      </c>
      <c r="B9" s="5">
        <v>7</v>
      </c>
      <c r="C9" s="2">
        <v>124</v>
      </c>
      <c r="D9" t="s">
        <v>52</v>
      </c>
      <c r="E9" s="2" t="s">
        <v>46</v>
      </c>
      <c r="F9" s="2" t="s">
        <v>24</v>
      </c>
      <c r="G9" s="2" t="s">
        <v>13</v>
      </c>
      <c r="H9" s="6">
        <v>3.6417708339286037E-2</v>
      </c>
      <c r="I9" s="2">
        <v>4</v>
      </c>
      <c r="J9" s="2"/>
      <c r="K9" s="2">
        <v>8</v>
      </c>
      <c r="L9" s="6">
        <v>8.2263888907618821E-3</v>
      </c>
      <c r="M9" s="6">
        <v>8.7442129661212675E-3</v>
      </c>
      <c r="N9" s="6">
        <v>9.4986111071193591E-3</v>
      </c>
      <c r="O9" s="6">
        <v>9.9484953752835281E-3</v>
      </c>
      <c r="P9" s="6">
        <v>0</v>
      </c>
      <c r="Q9" s="6">
        <v>0</v>
      </c>
    </row>
    <row r="10" spans="1:17">
      <c r="A10" s="5">
        <v>9</v>
      </c>
      <c r="B10" s="5">
        <v>8</v>
      </c>
      <c r="C10" s="2">
        <v>116</v>
      </c>
      <c r="D10" t="s">
        <v>53</v>
      </c>
      <c r="E10" s="2" t="s">
        <v>46</v>
      </c>
      <c r="F10" s="2" t="s">
        <v>24</v>
      </c>
      <c r="G10" s="2" t="s">
        <v>13</v>
      </c>
      <c r="H10" s="6">
        <v>3.868182870792225E-2</v>
      </c>
      <c r="I10" s="2">
        <v>4</v>
      </c>
      <c r="J10" s="2"/>
      <c r="K10" s="2">
        <v>6</v>
      </c>
      <c r="L10" s="6">
        <v>1.2804861115000676E-2</v>
      </c>
      <c r="M10" s="6">
        <v>6.4693287058616988E-3</v>
      </c>
      <c r="N10" s="6">
        <v>1.2975925921637099E-2</v>
      </c>
      <c r="O10" s="6">
        <v>6.4317129654227756E-3</v>
      </c>
      <c r="P10" s="6">
        <v>0</v>
      </c>
      <c r="Q10" s="6">
        <v>0</v>
      </c>
    </row>
    <row r="11" spans="1:17">
      <c r="A11" s="12">
        <v>10</v>
      </c>
      <c r="B11" s="12">
        <v>2</v>
      </c>
      <c r="C11" s="13">
        <v>121</v>
      </c>
      <c r="D11" s="14" t="s">
        <v>54</v>
      </c>
      <c r="E11" s="13" t="s">
        <v>49</v>
      </c>
      <c r="F11" s="13" t="s">
        <v>24</v>
      </c>
      <c r="G11" s="13" t="s">
        <v>14</v>
      </c>
      <c r="H11" s="15">
        <v>3.3401851855160203E-2</v>
      </c>
      <c r="I11" s="13">
        <v>3</v>
      </c>
      <c r="J11" s="13"/>
      <c r="K11" s="13">
        <v>0</v>
      </c>
      <c r="L11" s="15">
        <v>1.3044097227975726E-2</v>
      </c>
      <c r="M11" s="15">
        <v>1.0916319442912936E-2</v>
      </c>
      <c r="N11" s="15">
        <v>9.4414351842715405E-3</v>
      </c>
      <c r="O11" s="15">
        <v>0</v>
      </c>
      <c r="P11" s="15">
        <v>0</v>
      </c>
      <c r="Q11" s="15">
        <v>0</v>
      </c>
    </row>
  </sheetData>
  <conditionalFormatting sqref="A2:S15">
    <cfRule type="expression" dxfId="45" priority="2">
      <formula>$B2=3</formula>
    </cfRule>
    <cfRule type="expression" dxfId="44" priority="3">
      <formula>$B2=2</formula>
    </cfRule>
    <cfRule type="expression" dxfId="43" priority="4">
      <formula>$B2=1</formula>
    </cfRule>
  </conditionalFormatting>
  <conditionalFormatting sqref="K2:S15">
    <cfRule type="cellIs" dxfId="42" priority="1" operator="equal">
      <formula>0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showGridLines="0" topLeftCell="H1" workbookViewId="0">
      <selection sqref="A1:S1"/>
    </sheetView>
  </sheetViews>
  <sheetFormatPr baseColWidth="10" defaultColWidth="11.1640625" defaultRowHeight="15" x14ac:dyDescent="0"/>
  <cols>
    <col min="4" max="4" width="18.5" bestFit="1" customWidth="1"/>
  </cols>
  <sheetData>
    <row r="1" spans="1:19">
      <c r="A1" s="7" t="s">
        <v>15</v>
      </c>
      <c r="B1" s="7" t="s">
        <v>0</v>
      </c>
      <c r="C1" s="7" t="s">
        <v>16</v>
      </c>
      <c r="D1" s="7" t="s">
        <v>1</v>
      </c>
      <c r="E1" s="7" t="s">
        <v>37</v>
      </c>
      <c r="F1" s="7" t="s">
        <v>17</v>
      </c>
      <c r="G1" s="7" t="s">
        <v>2</v>
      </c>
      <c r="H1" s="8" t="s">
        <v>18</v>
      </c>
      <c r="I1" s="9" t="s">
        <v>19</v>
      </c>
      <c r="J1" s="9" t="s">
        <v>20</v>
      </c>
      <c r="K1" s="9" t="s">
        <v>21</v>
      </c>
      <c r="L1" s="10">
        <v>1</v>
      </c>
      <c r="M1" s="10">
        <v>2</v>
      </c>
      <c r="N1" s="10">
        <v>3</v>
      </c>
      <c r="O1" s="10">
        <v>4</v>
      </c>
      <c r="P1" s="11">
        <v>5</v>
      </c>
      <c r="Q1" s="11">
        <v>6</v>
      </c>
      <c r="R1" s="11">
        <v>7</v>
      </c>
      <c r="S1" s="11">
        <v>8</v>
      </c>
    </row>
    <row r="2" spans="1:19">
      <c r="A2" s="5">
        <v>1</v>
      </c>
      <c r="B2" s="5">
        <v>1</v>
      </c>
      <c r="C2" s="2">
        <v>113</v>
      </c>
      <c r="D2" t="s">
        <v>4</v>
      </c>
      <c r="E2" s="2" t="s">
        <v>22</v>
      </c>
      <c r="F2" s="2" t="s">
        <v>23</v>
      </c>
      <c r="G2" s="2" t="s">
        <v>13</v>
      </c>
      <c r="H2" s="6">
        <v>3.7101504625752568E-2</v>
      </c>
      <c r="I2" s="2">
        <v>8</v>
      </c>
      <c r="J2" s="2"/>
      <c r="K2" s="2">
        <v>20</v>
      </c>
      <c r="L2" s="6">
        <v>4.3016203708248213E-3</v>
      </c>
      <c r="M2" s="6">
        <v>4.6240740703069605E-3</v>
      </c>
      <c r="N2" s="6">
        <v>4.5973379601491615E-3</v>
      </c>
      <c r="O2" s="6">
        <v>4.7370370375574566E-3</v>
      </c>
      <c r="P2" s="6">
        <v>4.6826388934277929E-3</v>
      </c>
      <c r="Q2" s="6">
        <v>4.6765046281507239E-3</v>
      </c>
      <c r="R2" s="6">
        <v>4.6253472246462479E-3</v>
      </c>
      <c r="S2" s="6">
        <v>4.8569444406894036E-3</v>
      </c>
    </row>
    <row r="3" spans="1:19">
      <c r="A3" s="5">
        <v>2</v>
      </c>
      <c r="B3" s="5">
        <v>2</v>
      </c>
      <c r="C3" s="2">
        <v>104</v>
      </c>
      <c r="D3" t="s">
        <v>5</v>
      </c>
      <c r="E3" s="2" t="s">
        <v>22</v>
      </c>
      <c r="F3" s="2" t="s">
        <v>23</v>
      </c>
      <c r="G3" s="2" t="s">
        <v>13</v>
      </c>
      <c r="H3" s="6">
        <v>3.7327662037569098E-2</v>
      </c>
      <c r="I3" s="2">
        <v>8</v>
      </c>
      <c r="J3" s="2"/>
      <c r="K3" s="2">
        <v>18</v>
      </c>
      <c r="L3" s="6">
        <v>4.2594907354214229E-3</v>
      </c>
      <c r="M3" s="6">
        <v>4.6739583340240642E-3</v>
      </c>
      <c r="N3" s="6">
        <v>4.7200231492752209E-3</v>
      </c>
      <c r="O3" s="6">
        <v>4.7809027819312178E-3</v>
      </c>
      <c r="P3" s="6">
        <v>4.7271990697481669E-3</v>
      </c>
      <c r="Q3" s="6">
        <v>4.6893518519937061E-3</v>
      </c>
      <c r="R3" s="6">
        <v>4.8275462977471761E-3</v>
      </c>
      <c r="S3" s="6">
        <v>4.6491898174281232E-3</v>
      </c>
    </row>
    <row r="4" spans="1:19">
      <c r="A4" s="5">
        <v>3</v>
      </c>
      <c r="B4" s="5">
        <v>3</v>
      </c>
      <c r="C4" s="2">
        <v>110</v>
      </c>
      <c r="D4" t="s">
        <v>6</v>
      </c>
      <c r="E4" s="2" t="s">
        <v>22</v>
      </c>
      <c r="F4" s="2" t="s">
        <v>23</v>
      </c>
      <c r="G4" s="2" t="s">
        <v>13</v>
      </c>
      <c r="H4" s="6">
        <v>4.0377083329076413E-2</v>
      </c>
      <c r="I4" s="2">
        <v>8</v>
      </c>
      <c r="J4" s="2"/>
      <c r="K4" s="2">
        <v>16</v>
      </c>
      <c r="L4" s="6">
        <v>4.4173611095175147E-3</v>
      </c>
      <c r="M4" s="6">
        <v>4.756944443215616E-3</v>
      </c>
      <c r="N4" s="6">
        <v>4.7489583303104155E-3</v>
      </c>
      <c r="O4" s="6">
        <v>4.8381944507127628E-3</v>
      </c>
      <c r="P4" s="6">
        <v>4.9010416623787023E-3</v>
      </c>
      <c r="Q4" s="6">
        <v>5.4488425957970321E-3</v>
      </c>
      <c r="R4" s="6">
        <v>5.7129629640257917E-3</v>
      </c>
      <c r="S4" s="6">
        <v>5.5527777731185779E-3</v>
      </c>
    </row>
    <row r="5" spans="1:19">
      <c r="A5" s="5">
        <v>4</v>
      </c>
      <c r="B5" s="5">
        <v>4</v>
      </c>
      <c r="C5" s="2">
        <v>105</v>
      </c>
      <c r="D5" t="s">
        <v>7</v>
      </c>
      <c r="E5" s="2" t="s">
        <v>22</v>
      </c>
      <c r="F5" s="2" t="s">
        <v>23</v>
      </c>
      <c r="G5" s="2" t="s">
        <v>13</v>
      </c>
      <c r="H5" s="6">
        <v>4.2707870365120471E-2</v>
      </c>
      <c r="I5" s="2">
        <v>8</v>
      </c>
      <c r="J5" s="2"/>
      <c r="K5" s="2">
        <v>14</v>
      </c>
      <c r="L5" s="6">
        <v>4.4840277769253589E-3</v>
      </c>
      <c r="M5" s="6">
        <v>4.8393518518423662E-3</v>
      </c>
      <c r="N5" s="6">
        <v>4.8296296299668029E-3</v>
      </c>
      <c r="O5" s="6">
        <v>5.17013888747897E-3</v>
      </c>
      <c r="P5" s="6">
        <v>7.8567129603470676E-3</v>
      </c>
      <c r="Q5" s="6">
        <v>5.0841435222537257E-3</v>
      </c>
      <c r="R5" s="6">
        <v>5.2550925902323797E-3</v>
      </c>
      <c r="S5" s="6">
        <v>5.1887731460737996E-3</v>
      </c>
    </row>
    <row r="6" spans="1:19">
      <c r="A6" s="5">
        <v>5</v>
      </c>
      <c r="B6" s="5">
        <v>5</v>
      </c>
      <c r="C6" s="2">
        <v>123</v>
      </c>
      <c r="D6" t="s">
        <v>8</v>
      </c>
      <c r="E6" s="2" t="s">
        <v>22</v>
      </c>
      <c r="F6" s="2" t="s">
        <v>23</v>
      </c>
      <c r="G6" s="2" t="s">
        <v>13</v>
      </c>
      <c r="H6" s="6">
        <v>3.7497222219826654E-2</v>
      </c>
      <c r="I6" s="2">
        <v>7</v>
      </c>
      <c r="J6" s="2"/>
      <c r="K6" s="2">
        <v>12</v>
      </c>
      <c r="L6" s="6">
        <v>5.006365739973262E-3</v>
      </c>
      <c r="M6" s="6">
        <v>5.279745368170552E-3</v>
      </c>
      <c r="N6" s="6">
        <v>5.2956018553231843E-3</v>
      </c>
      <c r="O6" s="6">
        <v>5.3773148101754487E-3</v>
      </c>
      <c r="P6" s="6">
        <v>5.8269675937481225E-3</v>
      </c>
      <c r="Q6" s="6">
        <v>5.4989583368296735E-3</v>
      </c>
      <c r="R6" s="6">
        <v>5.2122685156064108E-3</v>
      </c>
      <c r="S6" s="6">
        <v>0</v>
      </c>
    </row>
    <row r="7" spans="1:19">
      <c r="A7" s="5">
        <v>6</v>
      </c>
      <c r="B7" s="5">
        <v>6</v>
      </c>
      <c r="C7" s="2">
        <v>101</v>
      </c>
      <c r="D7" t="s">
        <v>9</v>
      </c>
      <c r="E7" s="2" t="s">
        <v>22</v>
      </c>
      <c r="F7" s="2" t="s">
        <v>24</v>
      </c>
      <c r="G7" s="2" t="s">
        <v>13</v>
      </c>
      <c r="H7" s="6">
        <v>3.8116203701065388E-2</v>
      </c>
      <c r="I7" s="2">
        <v>7</v>
      </c>
      <c r="J7" s="2"/>
      <c r="K7" s="2">
        <v>10</v>
      </c>
      <c r="L7" s="6">
        <v>5.3348379587987438E-3</v>
      </c>
      <c r="M7" s="6">
        <v>5.6309027786483057E-3</v>
      </c>
      <c r="N7" s="6">
        <v>5.4833333342685364E-3</v>
      </c>
      <c r="O7" s="6">
        <v>5.3927083354210481E-3</v>
      </c>
      <c r="P7" s="6">
        <v>5.3579861050820909E-3</v>
      </c>
      <c r="Q7" s="6">
        <v>5.3876157471677288E-3</v>
      </c>
      <c r="R7" s="6">
        <v>5.5288194416789338E-3</v>
      </c>
      <c r="S7" s="6">
        <v>0</v>
      </c>
    </row>
    <row r="8" spans="1:19">
      <c r="A8" s="5">
        <v>7</v>
      </c>
      <c r="B8" s="5">
        <v>1</v>
      </c>
      <c r="C8" s="2">
        <v>103</v>
      </c>
      <c r="D8" t="s">
        <v>10</v>
      </c>
      <c r="E8" s="2" t="s">
        <v>22</v>
      </c>
      <c r="F8" s="2" t="s">
        <v>24</v>
      </c>
      <c r="G8" s="2" t="s">
        <v>14</v>
      </c>
      <c r="H8" s="6">
        <v>3.8365162035916001E-2</v>
      </c>
      <c r="I8" s="2">
        <v>7</v>
      </c>
      <c r="J8" s="2"/>
      <c r="K8" s="2">
        <v>20</v>
      </c>
      <c r="L8" s="6">
        <v>5.2175925884512253E-3</v>
      </c>
      <c r="M8" s="6">
        <v>5.462268520204816E-3</v>
      </c>
      <c r="N8" s="6">
        <v>5.7057870362768881E-3</v>
      </c>
      <c r="O8" s="6">
        <v>5.4817129639559425E-3</v>
      </c>
      <c r="P8" s="6">
        <v>5.5858796258689836E-3</v>
      </c>
      <c r="Q8" s="6">
        <v>5.3115740738576278E-3</v>
      </c>
      <c r="R8" s="6">
        <v>5.6003472273005173E-3</v>
      </c>
      <c r="S8" s="6">
        <v>0</v>
      </c>
    </row>
    <row r="9" spans="1:19">
      <c r="A9" s="5">
        <v>8</v>
      </c>
      <c r="B9" s="5">
        <v>7</v>
      </c>
      <c r="C9" s="2">
        <v>116</v>
      </c>
      <c r="D9" t="s">
        <v>11</v>
      </c>
      <c r="E9" s="2" t="s">
        <v>22</v>
      </c>
      <c r="F9" s="2" t="s">
        <v>24</v>
      </c>
      <c r="G9" s="2" t="s">
        <v>13</v>
      </c>
      <c r="H9" s="6">
        <v>4.243634259182727E-2</v>
      </c>
      <c r="I9" s="2">
        <v>7</v>
      </c>
      <c r="J9" s="2"/>
      <c r="K9" s="2">
        <v>8</v>
      </c>
      <c r="L9" s="6">
        <v>5.2245370316086337E-3</v>
      </c>
      <c r="M9" s="6">
        <v>5.3879629631410353E-3</v>
      </c>
      <c r="N9" s="6">
        <v>5.9158564836252481E-3</v>
      </c>
      <c r="O9" s="6">
        <v>6.2638888921355829E-3</v>
      </c>
      <c r="P9" s="6">
        <v>6.5866898148669861E-3</v>
      </c>
      <c r="Q9" s="6">
        <v>6.6121527779614553E-3</v>
      </c>
      <c r="R9" s="6">
        <v>6.4452546284883283E-3</v>
      </c>
      <c r="S9" s="6">
        <v>0</v>
      </c>
    </row>
    <row r="10" spans="1:19">
      <c r="A10" s="5">
        <v>9</v>
      </c>
      <c r="B10" s="5">
        <v>8</v>
      </c>
      <c r="C10" s="2">
        <v>109</v>
      </c>
      <c r="D10" t="s">
        <v>12</v>
      </c>
      <c r="E10" s="2" t="s">
        <v>22</v>
      </c>
      <c r="F10" s="2" t="s">
        <v>23</v>
      </c>
      <c r="G10" s="2" t="s">
        <v>13</v>
      </c>
      <c r="H10" s="6">
        <v>4.3717939814087003E-2</v>
      </c>
      <c r="I10" s="2">
        <v>7</v>
      </c>
      <c r="J10" s="2"/>
      <c r="K10" s="2">
        <v>6</v>
      </c>
      <c r="L10" s="6">
        <v>5.1984953679493628E-3</v>
      </c>
      <c r="M10" s="6">
        <v>6.0788194459746592E-3</v>
      </c>
      <c r="N10" s="6">
        <v>6.2322916637640446E-3</v>
      </c>
      <c r="O10" s="6">
        <v>6.4457175903953612E-3</v>
      </c>
      <c r="P10" s="6">
        <v>6.6583333391463384E-3</v>
      </c>
      <c r="Q10" s="6">
        <v>6.435532406612765E-3</v>
      </c>
      <c r="R10" s="6">
        <v>6.6687500002444722E-3</v>
      </c>
      <c r="S10" s="6">
        <v>0</v>
      </c>
    </row>
  </sheetData>
  <conditionalFormatting sqref="A2:S10">
    <cfRule type="expression" dxfId="41" priority="2">
      <formula>$B2=3</formula>
    </cfRule>
    <cfRule type="expression" dxfId="40" priority="3">
      <formula>$B2=2</formula>
    </cfRule>
    <cfRule type="expression" dxfId="39" priority="4">
      <formula>$B2=1</formula>
    </cfRule>
  </conditionalFormatting>
  <conditionalFormatting sqref="K2:S10">
    <cfRule type="cellIs" dxfId="38" priority="1" operator="equal">
      <formula>0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Series Leaderboard</vt:lpstr>
      <vt:lpstr>Social Leaderboard</vt:lpstr>
      <vt:lpstr>Racing_21July</vt:lpstr>
      <vt:lpstr>Social_21July</vt:lpstr>
      <vt:lpstr>Racing_30June</vt:lpstr>
      <vt:lpstr>Social_30June</vt:lpstr>
      <vt:lpstr>Racing_9June</vt:lpstr>
      <vt:lpstr>Social_9June</vt:lpstr>
      <vt:lpstr>Racing_19May</vt:lpstr>
      <vt:lpstr>Social_19May</vt:lpstr>
    </vt:vector>
  </TitlesOfParts>
  <Company>Splash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Daffarn</dc:creator>
  <cp:lastModifiedBy>Wendy Daffarn</cp:lastModifiedBy>
  <cp:lastPrinted>2019-07-19T16:32:17Z</cp:lastPrinted>
  <dcterms:created xsi:type="dcterms:W3CDTF">2019-05-19T14:16:38Z</dcterms:created>
  <dcterms:modified xsi:type="dcterms:W3CDTF">2019-07-21T12:15:30Z</dcterms:modified>
</cp:coreProperties>
</file>